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sarka.klinska\Desktop\podání zákon č. 106 r. 2020\116. Nováčková Jolana\"/>
    </mc:Choice>
  </mc:AlternateContent>
  <bookViews>
    <workbookView xWindow="0" yWindow="0" windowWidth="24000" windowHeight="9000"/>
  </bookViews>
  <sheets>
    <sheet name="A" sheetId="26" r:id="rId1"/>
    <sheet name="C" sheetId="4" r:id="rId2"/>
    <sheet name="B" sheetId="28" r:id="rId3"/>
    <sheet name="K" sheetId="27" r:id="rId4"/>
    <sheet name="H" sheetId="29" r:id="rId5"/>
    <sheet name="L" sheetId="32" r:id="rId6"/>
    <sheet name="Kdat" sheetId="25" state="hidden" r:id="rId7"/>
    <sheet name="T" sheetId="23" r:id="rId8"/>
    <sheet name="M" sheetId="24" r:id="rId9"/>
    <sheet name="E" sheetId="20" r:id="rId10"/>
    <sheet name="P" sheetId="21" r:id="rId11"/>
    <sheet name="S" sheetId="31" r:id="rId12"/>
    <sheet name="U" sheetId="22" r:id="rId13"/>
    <sheet name="J" sheetId="30" r:id="rId14"/>
    <sheet name="Z" sheetId="19" r:id="rId15"/>
    <sheet name="Celkem" sheetId="33" r:id="rId16"/>
  </sheets>
  <definedNames>
    <definedName name="_xlnm._FilterDatabase" localSheetId="3" hidden="1">K!$A$1:$F$26</definedName>
    <definedName name="_xlnm._FilterDatabase" localSheetId="6" hidden="1">Kdat!$A$1:$J$100</definedName>
    <definedName name="_xlnm._FilterDatabase" localSheetId="7" hidden="1">T!$A$1:$F$46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31" l="1"/>
  <c r="E32" i="31"/>
  <c r="F37" i="26" l="1"/>
  <c r="C2" i="33" l="1"/>
  <c r="C15" i="33"/>
  <c r="B15" i="33"/>
  <c r="F4" i="19"/>
  <c r="E4" i="19"/>
  <c r="C14" i="33"/>
  <c r="B14" i="33"/>
  <c r="C13" i="33"/>
  <c r="B13" i="33"/>
  <c r="C12" i="33"/>
  <c r="B12" i="33"/>
  <c r="C11" i="33"/>
  <c r="B11" i="33"/>
  <c r="C7" i="33"/>
  <c r="B7" i="33"/>
  <c r="C6" i="33"/>
  <c r="B6" i="33"/>
  <c r="F3" i="4"/>
  <c r="E3" i="4"/>
  <c r="C4" i="33"/>
  <c r="B4" i="33"/>
  <c r="E9" i="30"/>
  <c r="F9" i="30"/>
  <c r="E4" i="28"/>
  <c r="F4" i="28"/>
  <c r="F4" i="29"/>
  <c r="E4" i="29"/>
  <c r="F8" i="20" l="1"/>
  <c r="C10" i="33" s="1"/>
  <c r="E8" i="20"/>
  <c r="B10" i="33" s="1"/>
  <c r="C3" i="33" l="1"/>
  <c r="B3" i="33"/>
  <c r="E10" i="32" l="1"/>
  <c r="F10" i="32" l="1"/>
  <c r="G6" i="25"/>
  <c r="J6" i="25"/>
  <c r="E37" i="26"/>
  <c r="B2" i="33" s="1"/>
  <c r="E26" i="27" l="1"/>
  <c r="B5" i="33" s="1"/>
  <c r="F26" i="27"/>
  <c r="C5" i="33" s="1"/>
  <c r="F100" i="25"/>
  <c r="E100" i="25"/>
  <c r="J99" i="25"/>
  <c r="G99" i="25"/>
  <c r="J98" i="25"/>
  <c r="G98" i="25"/>
  <c r="J97" i="25"/>
  <c r="G97" i="25"/>
  <c r="J96" i="25"/>
  <c r="G96" i="25"/>
  <c r="J95" i="25"/>
  <c r="G95" i="25"/>
  <c r="J94" i="25"/>
  <c r="G94" i="25"/>
  <c r="J93" i="25"/>
  <c r="G93" i="25"/>
  <c r="J92" i="25"/>
  <c r="G92" i="25"/>
  <c r="J91" i="25"/>
  <c r="G91" i="25"/>
  <c r="J90" i="25"/>
  <c r="G90" i="25"/>
  <c r="J89" i="25"/>
  <c r="G89" i="25"/>
  <c r="J88" i="25"/>
  <c r="G88" i="25"/>
  <c r="J87" i="25"/>
  <c r="G87" i="25"/>
  <c r="J86" i="25"/>
  <c r="G86" i="25"/>
  <c r="J85" i="25"/>
  <c r="G85" i="25"/>
  <c r="J84" i="25"/>
  <c r="G84" i="25"/>
  <c r="J83" i="25"/>
  <c r="G83" i="25"/>
  <c r="J82" i="25"/>
  <c r="G82" i="25"/>
  <c r="J81" i="25"/>
  <c r="G81" i="25"/>
  <c r="J80" i="25"/>
  <c r="G80" i="25"/>
  <c r="J79" i="25"/>
  <c r="G79" i="25"/>
  <c r="J78" i="25"/>
  <c r="G78" i="25"/>
  <c r="J77" i="25"/>
  <c r="G77" i="25"/>
  <c r="J76" i="25"/>
  <c r="G76" i="25"/>
  <c r="J75" i="25"/>
  <c r="G75" i="25"/>
  <c r="J74" i="25"/>
  <c r="G74" i="25"/>
  <c r="J73" i="25"/>
  <c r="G73" i="25"/>
  <c r="J72" i="25"/>
  <c r="G72" i="25"/>
  <c r="J71" i="25"/>
  <c r="G71" i="25"/>
  <c r="J70" i="25"/>
  <c r="G70" i="25"/>
  <c r="J69" i="25"/>
  <c r="G69" i="25"/>
  <c r="J68" i="25"/>
  <c r="G68" i="25"/>
  <c r="J67" i="25"/>
  <c r="G67" i="25"/>
  <c r="J66" i="25"/>
  <c r="G66" i="25"/>
  <c r="J65" i="25"/>
  <c r="G65" i="25"/>
  <c r="J64" i="25"/>
  <c r="G64" i="25"/>
  <c r="J63" i="25"/>
  <c r="G63" i="25"/>
  <c r="J62" i="25"/>
  <c r="G62" i="25"/>
  <c r="J61" i="25"/>
  <c r="G61" i="25"/>
  <c r="J60" i="25"/>
  <c r="G60" i="25"/>
  <c r="J59" i="25"/>
  <c r="G59" i="25"/>
  <c r="J58" i="25"/>
  <c r="G58" i="25"/>
  <c r="J57" i="25"/>
  <c r="G57" i="25"/>
  <c r="J56" i="25"/>
  <c r="G56" i="25"/>
  <c r="J55" i="25"/>
  <c r="G55" i="25"/>
  <c r="J7" i="25"/>
  <c r="G7" i="25"/>
  <c r="J25" i="25"/>
  <c r="G25" i="25"/>
  <c r="J54" i="25"/>
  <c r="G54" i="25"/>
  <c r="J10" i="25"/>
  <c r="G10" i="25"/>
  <c r="J52" i="25"/>
  <c r="G52" i="25"/>
  <c r="J14" i="25"/>
  <c r="G14" i="25"/>
  <c r="J43" i="25"/>
  <c r="G43" i="25"/>
  <c r="J17" i="25"/>
  <c r="G17" i="25"/>
  <c r="J51" i="25"/>
  <c r="G51" i="25"/>
  <c r="J9" i="25"/>
  <c r="G9" i="25"/>
  <c r="J26" i="25"/>
  <c r="G26" i="25"/>
  <c r="J42" i="25"/>
  <c r="G42" i="25"/>
  <c r="J41" i="25"/>
  <c r="G41" i="25"/>
  <c r="J16" i="25"/>
  <c r="G16" i="25"/>
  <c r="J24" i="25"/>
  <c r="G24" i="25"/>
  <c r="J36" i="25"/>
  <c r="G36" i="25"/>
  <c r="J40" i="25"/>
  <c r="G40" i="25"/>
  <c r="J22" i="25"/>
  <c r="G22" i="25"/>
  <c r="J47" i="25"/>
  <c r="G47" i="25"/>
  <c r="J35" i="25"/>
  <c r="G35" i="25"/>
  <c r="J4" i="25"/>
  <c r="G4" i="25"/>
  <c r="J30" i="25"/>
  <c r="G30" i="25"/>
  <c r="J53" i="25"/>
  <c r="G53" i="25"/>
  <c r="J46" i="25"/>
  <c r="G46" i="25"/>
  <c r="J34" i="25"/>
  <c r="G34" i="25"/>
  <c r="J29" i="25"/>
  <c r="G29" i="25"/>
  <c r="J50" i="25"/>
  <c r="G50" i="25"/>
  <c r="J39" i="25"/>
  <c r="G39" i="25"/>
  <c r="J21" i="25"/>
  <c r="G21" i="25"/>
  <c r="J13" i="25"/>
  <c r="G13" i="25"/>
  <c r="J45" i="25"/>
  <c r="G45" i="25"/>
  <c r="J23" i="25"/>
  <c r="G23" i="25"/>
  <c r="J33" i="25"/>
  <c r="G33" i="25"/>
  <c r="J28" i="25"/>
  <c r="G28" i="25"/>
  <c r="J2" i="25"/>
  <c r="G2" i="25"/>
  <c r="J8" i="25"/>
  <c r="G8" i="25"/>
  <c r="J38" i="25"/>
  <c r="G38" i="25"/>
  <c r="J20" i="25"/>
  <c r="G20" i="25"/>
  <c r="J12" i="25"/>
  <c r="G12" i="25"/>
  <c r="J3" i="25"/>
  <c r="G3" i="25"/>
  <c r="J15" i="25"/>
  <c r="G15" i="25"/>
  <c r="J5" i="25"/>
  <c r="G5" i="25"/>
  <c r="J49" i="25"/>
  <c r="G49" i="25"/>
  <c r="J32" i="25"/>
  <c r="G32" i="25"/>
  <c r="J48" i="25"/>
  <c r="G48" i="25"/>
  <c r="J27" i="25"/>
  <c r="G27" i="25"/>
  <c r="J18" i="25"/>
  <c r="G18" i="25"/>
  <c r="J31" i="25"/>
  <c r="G31" i="25"/>
  <c r="J44" i="25"/>
  <c r="G44" i="25"/>
  <c r="J37" i="25"/>
  <c r="G37" i="25"/>
  <c r="J19" i="25"/>
  <c r="G19" i="25"/>
  <c r="J11" i="25"/>
  <c r="G11" i="25"/>
  <c r="G100" i="25" l="1"/>
  <c r="J100" i="25"/>
  <c r="E15" i="24"/>
  <c r="B9" i="33" s="1"/>
  <c r="B16" i="33" s="1"/>
  <c r="F7" i="21"/>
  <c r="E7" i="21"/>
  <c r="E28" i="23" l="1"/>
  <c r="B8" i="33" s="1"/>
  <c r="F28" i="23"/>
  <c r="C8" i="33" s="1"/>
  <c r="F15" i="24"/>
  <c r="C9" i="33" s="1"/>
  <c r="C16" i="33" s="1"/>
  <c r="F19" i="22"/>
  <c r="E19" i="22"/>
</calcChain>
</file>

<file path=xl/sharedStrings.xml><?xml version="1.0" encoding="utf-8"?>
<sst xmlns="http://schemas.openxmlformats.org/spreadsheetml/2006/main" count="772" uniqueCount="220">
  <si>
    <t>Kraj</t>
  </si>
  <si>
    <t>Hlavní město Praha</t>
  </si>
  <si>
    <t>Jihočeský</t>
  </si>
  <si>
    <t>Jihomoravský</t>
  </si>
  <si>
    <t>Karlovarský</t>
  </si>
  <si>
    <t>Královéhradecký</t>
  </si>
  <si>
    <t>Liberecký</t>
  </si>
  <si>
    <t>Olomoucký</t>
  </si>
  <si>
    <t>Moravskoslezský</t>
  </si>
  <si>
    <t>Pardubický</t>
  </si>
  <si>
    <t>Plzeňský</t>
  </si>
  <si>
    <t>Středočeský</t>
  </si>
  <si>
    <t>Ústecký</t>
  </si>
  <si>
    <t>Vysočina</t>
  </si>
  <si>
    <t>Zlínský</t>
  </si>
  <si>
    <t>Celkem</t>
  </si>
  <si>
    <t>ID služby</t>
  </si>
  <si>
    <t>Chybějící SP</t>
  </si>
  <si>
    <t>Chybějící PSS</t>
  </si>
  <si>
    <t>Chybějící celkem</t>
  </si>
  <si>
    <t>Povolaní SP</t>
  </si>
  <si>
    <t>Povolaní PSS</t>
  </si>
  <si>
    <t>Povolaní celkem</t>
  </si>
  <si>
    <t>Název poskytovatele soc.služby</t>
  </si>
  <si>
    <t>Druh soc.služby</t>
  </si>
  <si>
    <t>Domov "Srdce v dlaních" Jiříkov, p. o.</t>
  </si>
  <si>
    <t>Domov sociálních služeb Meziboří, p.o.</t>
  </si>
  <si>
    <t>Domovy sociálních služeb Kadaň a Mašťov, p.o.</t>
  </si>
  <si>
    <t>Domovy sociálních služeb Litvínov, příspěvková organizace</t>
  </si>
  <si>
    <t>Městská správa sociálních služeb Kadaň</t>
  </si>
  <si>
    <t>Městský ústav sociálních služeb Jirkov, p. o.</t>
  </si>
  <si>
    <t>Odlehčovací služby</t>
  </si>
  <si>
    <t>MEDICINA s.r.o. Podbořany</t>
  </si>
  <si>
    <t>Domov pro seniory Vroutek, p. o.</t>
  </si>
  <si>
    <t>Sociální rehabilitace</t>
  </si>
  <si>
    <t>Podpora samostatného bydlení</t>
  </si>
  <si>
    <t>Sociálně terapeutické dílny</t>
  </si>
  <si>
    <t>Domov pro seniory</t>
  </si>
  <si>
    <t>Denní stacionář</t>
  </si>
  <si>
    <t>Pečovatelská služba</t>
  </si>
  <si>
    <t>Azylové domy</t>
  </si>
  <si>
    <t>Noclehárny</t>
  </si>
  <si>
    <t>Domov pro osoby se zdravotním postižením</t>
  </si>
  <si>
    <t>Domovy se zvláštním režimem</t>
  </si>
  <si>
    <t>Domov se zvláštním režimem</t>
  </si>
  <si>
    <t>Poskytování sociálního bydlení</t>
  </si>
  <si>
    <t>Odborné sociální poradenství</t>
  </si>
  <si>
    <t>Domov pro osoby se zvláštním režimem</t>
  </si>
  <si>
    <t>Chráněné bydlení</t>
  </si>
  <si>
    <t>Domov se zvláštním režimem Břevnice</t>
  </si>
  <si>
    <t>domov se zvláštním režimem</t>
  </si>
  <si>
    <t>Domov pro seniory Havlíčkův Brod, Husova 2119</t>
  </si>
  <si>
    <t>domov pro seniory</t>
  </si>
  <si>
    <t>Soc.služba</t>
  </si>
  <si>
    <t>Domov Ždírec, p.o.</t>
  </si>
  <si>
    <t>pečovatelská služba</t>
  </si>
  <si>
    <t>Senior Home, s.r.o., Telč</t>
  </si>
  <si>
    <t>Domov pro seniory Velké Meziříčí</t>
  </si>
  <si>
    <t>Domov důchodců Český Dub, p. o.</t>
  </si>
  <si>
    <t xml:space="preserve">Sociální služby Semily, p. o. </t>
  </si>
  <si>
    <t>Domov a Centrum aktivity,  p. o.</t>
  </si>
  <si>
    <t xml:space="preserve">Sociální služby města Mimoň, p. o. </t>
  </si>
  <si>
    <t>Centrum zdravotní a sociální péče Liberec, p. o.</t>
  </si>
  <si>
    <t>Sociální služby města České Lípy, p. o.</t>
  </si>
  <si>
    <t>Alzheimercentrum Česká Lípa</t>
  </si>
  <si>
    <t>Rodina 24, z. s.</t>
  </si>
  <si>
    <t>Domov u Třebůvky Loštice, příspěvková organizace</t>
  </si>
  <si>
    <t>Soc. služba</t>
  </si>
  <si>
    <t>Diakonie ČCE - středisko v Sobotíně</t>
  </si>
  <si>
    <t>Alzheimercentrum Zábřeh z.ú.</t>
  </si>
  <si>
    <t>Domov Paprsek Olšany, příspěvková organizace</t>
  </si>
  <si>
    <t>Charita Olomouc</t>
  </si>
  <si>
    <t>Centrum sociálních služeb Jeseník</t>
  </si>
  <si>
    <t>Charita Konice</t>
  </si>
  <si>
    <t>Charita Prostějov</t>
  </si>
  <si>
    <t>Centrum sociálních služeb Kojetín, p.o.</t>
  </si>
  <si>
    <t>Domov pro seniory Soběsuky, příspěvková organizace</t>
  </si>
  <si>
    <t>Charita Šumperk</t>
  </si>
  <si>
    <t>Sociální služby města Přerova,  p. o.</t>
  </si>
  <si>
    <t>Domov u fontány Přelouč</t>
  </si>
  <si>
    <t>Dům klidného stáří Glossus s.r.o. Luže</t>
  </si>
  <si>
    <t>Domov pod hradem Žampach</t>
  </si>
  <si>
    <t>domov pro osoby se zdravotním postižením</t>
  </si>
  <si>
    <t>Městský ústav sociálních služeb Klatovy, příspěvková organizace</t>
  </si>
  <si>
    <t>Centrum sociálních služeb Domažlice, příspěvková organizace</t>
  </si>
  <si>
    <t>DOMOVINKA - sociální služby, o.p.s.</t>
  </si>
  <si>
    <t>Spolek Ulice Plzeň</t>
  </si>
  <si>
    <t>Terénní programy</t>
  </si>
  <si>
    <t>Alzheimercentrum Černošice, z.u.</t>
  </si>
  <si>
    <t>Alzheimercentrum Filipov z.ú.</t>
  </si>
  <si>
    <t>Alzheimercentrum Zlosyň z.ú.</t>
  </si>
  <si>
    <t>Centrum Rožmitál pod Třemšínem</t>
  </si>
  <si>
    <t>Centrum seniorů Mělník</t>
  </si>
  <si>
    <t>Centrum sociálních a zdravotních služeb města Příbram</t>
  </si>
  <si>
    <t>Diakonie ČCE - středisko Střední Čechy</t>
  </si>
  <si>
    <t>Domov Barbora Kutná Hora</t>
  </si>
  <si>
    <t>Domov důchodců Čáslav</t>
  </si>
  <si>
    <t>Domov Kytín, poskytovatel sociálních služeb</t>
  </si>
  <si>
    <t>Domov Na Hrádku</t>
  </si>
  <si>
    <t>Domov Na Výsluní, Hořovice</t>
  </si>
  <si>
    <t>Domov Na Zámku lysá nad Labem p.o.</t>
  </si>
  <si>
    <t>Domov Pod Kavčí SKálou</t>
  </si>
  <si>
    <t>Domov Pod Skalami Kurovodice, poskytovatel sociálních služeb</t>
  </si>
  <si>
    <t>Domov pro seniory Blaník s.r.o.</t>
  </si>
  <si>
    <t>Domov pro seniory Kladno, Fr.Kloze 1178</t>
  </si>
  <si>
    <t>Domov Sedlčany, poskytovatel sociálních služeb</t>
  </si>
  <si>
    <t>Domov seniorů Dobříš, příspěvková organizace</t>
  </si>
  <si>
    <t>Domov seniorů Rudná, poskytoavtel sociálních služeb</t>
  </si>
  <si>
    <t>Domov seniorů Vojkov, poskytovatel sociálních služeb</t>
  </si>
  <si>
    <t>Domov ve Vlašimi poskytovatel sociálních služeb</t>
  </si>
  <si>
    <t>Dům seniorů Mladá Boleslav</t>
  </si>
  <si>
    <t>Senior Home, s.r.o.</t>
  </si>
  <si>
    <t>Spokojený domov, o.p.s.</t>
  </si>
  <si>
    <t>VČELKA senior care o.p.s.</t>
  </si>
  <si>
    <t>SeneCura SeniorCentrum Kolín s.r.o.</t>
  </si>
  <si>
    <t>Domov Sluníčko, p. o.</t>
  </si>
  <si>
    <t>Domov Sluníčko, p. o</t>
  </si>
  <si>
    <t>Domov Duha, p. o.</t>
  </si>
  <si>
    <t>Domov Pod Vinnou horou, p. o.</t>
  </si>
  <si>
    <t>Charita Frýdek-Místek</t>
  </si>
  <si>
    <t>Benjamín p. o.</t>
  </si>
  <si>
    <t>Domov Kamenec, p. o. Slezská Ostrava</t>
  </si>
  <si>
    <t>Domov pro seniory Krnov, p. o.</t>
  </si>
  <si>
    <t>Domov Korýtko, p. o.</t>
  </si>
  <si>
    <t>Domov Na Novo, p. o.</t>
  </si>
  <si>
    <t>Domov Na výminku s. r. o.</t>
  </si>
  <si>
    <t>Domov Vesna, p. o.</t>
  </si>
  <si>
    <t>Charitní domov Opava</t>
  </si>
  <si>
    <t>Bethel Karviná</t>
  </si>
  <si>
    <t>Dům seniorů Pohoda Orlová</t>
  </si>
  <si>
    <t>CSS pro seniory Pohoda Bruntál</t>
  </si>
  <si>
    <t>Nový domov, p. o.</t>
  </si>
  <si>
    <t>Domov Jistoty, p. o.</t>
  </si>
  <si>
    <t>Domov Vítkov</t>
  </si>
  <si>
    <t>Domov Slunečnice</t>
  </si>
  <si>
    <t>Ledax Vysoké Mýto, o.p.s.</t>
  </si>
  <si>
    <t>SKP-Centrum, o.p.s.</t>
  </si>
  <si>
    <t>Domov pro seniory
Domov se zvláštním režimem</t>
  </si>
  <si>
    <t>3732526
2308616</t>
  </si>
  <si>
    <t>8588423
3139161</t>
  </si>
  <si>
    <t>Domov pro seniory Lukov, p.o.</t>
  </si>
  <si>
    <t>Sociální služby Uherské Hradiště, p.o.</t>
  </si>
  <si>
    <t>Městské sociální a zdravotní služby Kolín</t>
  </si>
  <si>
    <t>Sanco-PB, s.r.o.</t>
  </si>
  <si>
    <t>TŘI, o.p.s.</t>
  </si>
  <si>
    <t>3786619
1632714</t>
  </si>
  <si>
    <t>domov pro osoby se zdravotním postižením
domov pro seniory</t>
  </si>
  <si>
    <t>5628151
9406836</t>
  </si>
  <si>
    <t>6273204
4753016</t>
  </si>
  <si>
    <t>6373063
1275302</t>
  </si>
  <si>
    <t>1628218
1040113</t>
  </si>
  <si>
    <t>6442394
5529050
8194541
3879478</t>
  </si>
  <si>
    <t>Pečovatelská služba Města Dvůr Králové nad Labem</t>
  </si>
  <si>
    <t>Soukromé senior centrum Nechanice s. r. o.</t>
  </si>
  <si>
    <t>Počet chybějících
SP a PSS</t>
  </si>
  <si>
    <t>Arcidiecézní charita Praha</t>
  </si>
  <si>
    <t>Společnost Duha</t>
  </si>
  <si>
    <t>Domov Sue Ryder</t>
  </si>
  <si>
    <t>Muži a ženy</t>
  </si>
  <si>
    <t>Naděje</t>
  </si>
  <si>
    <t>Domov sv. Karla Boromejského</t>
  </si>
  <si>
    <t>Pečovatelská služba Zbraslav</t>
  </si>
  <si>
    <t>MSCare</t>
  </si>
  <si>
    <t>Centrum Seňorina</t>
  </si>
  <si>
    <t>Centrum sociálně zdrav. služeb</t>
  </si>
  <si>
    <t>Centrum sociálních služeb P2</t>
  </si>
  <si>
    <t>Domov pro seniory Ďáblice</t>
  </si>
  <si>
    <t>Domov pro seniory Chodov</t>
  </si>
  <si>
    <t>Domov pro seniory Krč</t>
  </si>
  <si>
    <t>Domov pro seniory Malešice</t>
  </si>
  <si>
    <t>Domov pro seniory Zahradní M.</t>
  </si>
  <si>
    <t>Domov pro seniory Zvonková</t>
  </si>
  <si>
    <t>Domov se zvláštním režimem Zvonková</t>
  </si>
  <si>
    <t>Domov seniorů Háje</t>
  </si>
  <si>
    <t>Domov seniorů Slunné stáří</t>
  </si>
  <si>
    <t>DSP Hagibor - DS</t>
  </si>
  <si>
    <t>Dům pro seniory Michle</t>
  </si>
  <si>
    <t>Dům U Agáty</t>
  </si>
  <si>
    <t>ESET-HELP</t>
  </si>
  <si>
    <t>Fokus Praha</t>
  </si>
  <si>
    <t>Fosa</t>
  </si>
  <si>
    <t>K srdci klíč</t>
  </si>
  <si>
    <t>Ošetřovatelský domov Praha 3</t>
  </si>
  <si>
    <t>Pečovatelská služba Praha 6</t>
  </si>
  <si>
    <t>Pečovatelské centrum Praha 7</t>
  </si>
  <si>
    <t>Sociální služby Praha 9</t>
  </si>
  <si>
    <t>Ústav sociálních služeb Praha 4</t>
  </si>
  <si>
    <t>PONTIS Šumperk o.p.s.</t>
  </si>
  <si>
    <t xml:space="preserve">Diecézní charita Brno </t>
  </si>
  <si>
    <t xml:space="preserve">ESMERO s.r.o. </t>
  </si>
  <si>
    <t>Dům na půl cesty</t>
  </si>
  <si>
    <t>Osobní asistence</t>
  </si>
  <si>
    <t>Sociální služby poskytované ve zdravotnických zařízeních lůžkové péče</t>
  </si>
  <si>
    <t xml:space="preserve">Město Kraslice </t>
  </si>
  <si>
    <t xml:space="preserve">Sociální služby v Kynšperku nad Ohří, příspěvková organizace </t>
  </si>
  <si>
    <t xml:space="preserve">Domov pro osoby se zdravotním postižením v Mariánské, příspěvková organizace </t>
  </si>
  <si>
    <t xml:space="preserve">Czech - real CB, s.r.o. </t>
  </si>
  <si>
    <t xml:space="preserve">Centrum sociálních služeb Sokolov, o.p.s. </t>
  </si>
  <si>
    <t xml:space="preserve">Oáza klidu o.p.s. </t>
  </si>
  <si>
    <t xml:space="preserve">FOKUS Mladá Boleslav z.s. </t>
  </si>
  <si>
    <t xml:space="preserve">GOPALA o.p.s. </t>
  </si>
  <si>
    <t xml:space="preserve">Armáda spásy v České republice, z.s. </t>
  </si>
  <si>
    <t xml:space="preserve">Domov pro osoby se zdravotním postižením "PRAMEN" v Mnichově, příspěvková organizace </t>
  </si>
  <si>
    <t xml:space="preserve">Domov pro osoby se zdravotním postižením v Radošově, příspěvková organizace </t>
  </si>
  <si>
    <t xml:space="preserve">Domov pro seniory "SKALKA" v Chebu, příspěvková organizace </t>
  </si>
  <si>
    <t xml:space="preserve">Městské zařízení sociálních služeb, příspěvková organizace </t>
  </si>
  <si>
    <t xml:space="preserve">Diecézní charita Plzeň </t>
  </si>
  <si>
    <t xml:space="preserve">Domov se zvláštním režimem "MATYÁŠ" v Nejdku, příspěvková organizace </t>
  </si>
  <si>
    <t xml:space="preserve">Město Aš </t>
  </si>
  <si>
    <t xml:space="preserve">Pečovatelská služba, příspěvková organizace </t>
  </si>
  <si>
    <t xml:space="preserve">Domov pro seniory "SPÁLENIŠTĚ" v Chebu, příspěvková organizace </t>
  </si>
  <si>
    <t xml:space="preserve">CENTRUM DENNÍCH SLUŽEB Mariánské Lázně o.p.s. </t>
  </si>
  <si>
    <t>Zapojení studenti</t>
  </si>
  <si>
    <t>Chybějící SP a PSS</t>
  </si>
  <si>
    <t>Počet zapojených studentů</t>
  </si>
  <si>
    <t>noclehárny</t>
  </si>
  <si>
    <t>pečovatelská služba
domov pro seniory
domov se zvláštním řežimem
odlehčovací služby</t>
  </si>
  <si>
    <t>domov pro osoby se zdravotním postižením
domov se zvláštním režimem</t>
  </si>
  <si>
    <t>domov pro seniory
domov se zvláštním režimem</t>
  </si>
  <si>
    <t>odlehčovací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</si>
</sst>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0" borderId="14" xfId="0" applyBorder="1"/>
    <xf numFmtId="0" fontId="0" fillId="0" borderId="5" xfId="0" applyBorder="1"/>
    <xf numFmtId="0" fontId="0" fillId="0" borderId="16" xfId="0" applyBorder="1"/>
    <xf numFmtId="0" fontId="0" fillId="0" borderId="9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0" xfId="0" applyBorder="1"/>
    <xf numFmtId="0" fontId="0" fillId="0" borderId="20" xfId="0" applyBorder="1"/>
    <xf numFmtId="0" fontId="0" fillId="0" borderId="21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1" xfId="0" applyBorder="1" applyAlignment="1">
      <alignment wrapText="1"/>
    </xf>
    <xf numFmtId="0" fontId="1" fillId="0" borderId="17" xfId="0" applyFont="1" applyBorder="1"/>
    <xf numFmtId="0" fontId="1" fillId="0" borderId="10" xfId="0" applyFont="1" applyBorder="1"/>
    <xf numFmtId="0" fontId="1" fillId="0" borderId="18" xfId="0" applyFont="1" applyBorder="1"/>
    <xf numFmtId="0" fontId="1" fillId="0" borderId="19" xfId="0" applyFont="1" applyBorder="1"/>
    <xf numFmtId="0" fontId="0" fillId="0" borderId="23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3" xfId="0" applyBorder="1"/>
    <xf numFmtId="0" fontId="0" fillId="0" borderId="21" xfId="0" applyBorder="1" applyAlignment="1">
      <alignment vertical="center"/>
    </xf>
    <xf numFmtId="0" fontId="0" fillId="2" borderId="10" xfId="0" applyFill="1" applyBorder="1"/>
    <xf numFmtId="0" fontId="0" fillId="2" borderId="18" xfId="0" applyFill="1" applyBorder="1"/>
    <xf numFmtId="0" fontId="1" fillId="2" borderId="10" xfId="0" applyFont="1" applyFill="1" applyBorder="1"/>
    <xf numFmtId="0" fontId="1" fillId="2" borderId="18" xfId="0" applyFont="1" applyFill="1" applyBorder="1"/>
    <xf numFmtId="0" fontId="3" fillId="0" borderId="0" xfId="1"/>
    <xf numFmtId="0" fontId="0" fillId="0" borderId="30" xfId="0" applyBorder="1"/>
    <xf numFmtId="0" fontId="1" fillId="0" borderId="15" xfId="0" applyFont="1" applyBorder="1"/>
    <xf numFmtId="0" fontId="1" fillId="0" borderId="6" xfId="0" applyFont="1" applyBorder="1"/>
    <xf numFmtId="0" fontId="0" fillId="0" borderId="31" xfId="0" applyBorder="1"/>
    <xf numFmtId="0" fontId="0" fillId="2" borderId="22" xfId="0" applyFill="1" applyBorder="1"/>
    <xf numFmtId="0" fontId="0" fillId="2" borderId="15" xfId="0" applyFill="1" applyBorder="1"/>
    <xf numFmtId="0" fontId="0" fillId="0" borderId="13" xfId="0" applyBorder="1" applyAlignment="1">
      <alignment wrapText="1"/>
    </xf>
    <xf numFmtId="0" fontId="0" fillId="0" borderId="21" xfId="0" applyFill="1" applyBorder="1"/>
    <xf numFmtId="0" fontId="0" fillId="0" borderId="13" xfId="0" applyFill="1" applyBorder="1"/>
    <xf numFmtId="0" fontId="0" fillId="0" borderId="0" xfId="0" applyFont="1" applyFill="1"/>
    <xf numFmtId="0" fontId="0" fillId="0" borderId="27" xfId="0" applyFill="1" applyBorder="1"/>
    <xf numFmtId="0" fontId="0" fillId="0" borderId="0" xfId="0" applyFill="1"/>
    <xf numFmtId="0" fontId="0" fillId="0" borderId="16" xfId="0" applyBorder="1" applyAlignment="1">
      <alignment horizontal="right" wrapText="1"/>
    </xf>
    <xf numFmtId="0" fontId="0" fillId="0" borderId="13" xfId="0" applyBorder="1" applyAlignment="1">
      <alignment horizontal="right" wrapText="1"/>
    </xf>
    <xf numFmtId="0" fontId="0" fillId="0" borderId="20" xfId="0" applyBorder="1" applyAlignment="1">
      <alignment wrapText="1"/>
    </xf>
    <xf numFmtId="0" fontId="0" fillId="0" borderId="13" xfId="0" applyBorder="1" applyAlignment="1">
      <alignment horizontal="right"/>
    </xf>
    <xf numFmtId="0" fontId="0" fillId="0" borderId="27" xfId="0" applyBorder="1" applyAlignment="1">
      <alignment horizontal="right"/>
    </xf>
    <xf numFmtId="0" fontId="2" fillId="0" borderId="0" xfId="1" applyFont="1"/>
    <xf numFmtId="0" fontId="0" fillId="0" borderId="20" xfId="0" applyBorder="1"/>
    <xf numFmtId="0" fontId="0" fillId="0" borderId="21" xfId="0" applyBorder="1"/>
    <xf numFmtId="0" fontId="0" fillId="0" borderId="13" xfId="0" applyBorder="1"/>
    <xf numFmtId="0" fontId="0" fillId="0" borderId="0" xfId="0"/>
    <xf numFmtId="0" fontId="0" fillId="0" borderId="4" xfId="0" applyBorder="1"/>
    <xf numFmtId="0" fontId="0" fillId="0" borderId="16" xfId="0" applyBorder="1"/>
    <xf numFmtId="0" fontId="0" fillId="0" borderId="9" xfId="0" applyBorder="1"/>
    <xf numFmtId="0" fontId="0" fillId="0" borderId="21" xfId="0" applyBorder="1"/>
    <xf numFmtId="0" fontId="0" fillId="0" borderId="13" xfId="0" applyBorder="1"/>
    <xf numFmtId="0" fontId="0" fillId="0" borderId="3" xfId="0" applyBorder="1"/>
    <xf numFmtId="0" fontId="1" fillId="0" borderId="7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8" xfId="0" applyFont="1" applyBorder="1"/>
    <xf numFmtId="0" fontId="1" fillId="0" borderId="12" xfId="0" applyFont="1" applyBorder="1"/>
    <xf numFmtId="0" fontId="1" fillId="0" borderId="32" xfId="0" applyFont="1" applyBorder="1"/>
    <xf numFmtId="0" fontId="0" fillId="0" borderId="33" xfId="0" applyBorder="1"/>
    <xf numFmtId="0" fontId="1" fillId="0" borderId="17" xfId="0" applyFont="1" applyFill="1" applyBorder="1"/>
    <xf numFmtId="0" fontId="0" fillId="0" borderId="9" xfId="0" applyFill="1" applyBorder="1"/>
    <xf numFmtId="0" fontId="2" fillId="0" borderId="13" xfId="0" applyFont="1" applyBorder="1"/>
    <xf numFmtId="0" fontId="1" fillId="3" borderId="18" xfId="0" applyFont="1" applyFill="1" applyBorder="1"/>
    <xf numFmtId="0" fontId="0" fillId="0" borderId="4" xfId="0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0" fillId="0" borderId="26" xfId="0" applyFill="1" applyBorder="1"/>
    <xf numFmtId="0" fontId="0" fillId="0" borderId="16" xfId="0" applyBorder="1" applyAlignment="1">
      <alignment vertical="center"/>
    </xf>
    <xf numFmtId="0" fontId="0" fillId="0" borderId="28" xfId="0" applyFont="1" applyBorder="1"/>
    <xf numFmtId="0" fontId="0" fillId="0" borderId="9" xfId="0" applyBorder="1" applyAlignment="1">
      <alignment vertical="center"/>
    </xf>
    <xf numFmtId="0" fontId="0" fillId="0" borderId="29" xfId="0" applyFont="1" applyBorder="1"/>
    <xf numFmtId="0" fontId="0" fillId="0" borderId="20" xfId="0" applyFill="1" applyBorder="1"/>
    <xf numFmtId="0" fontId="0" fillId="0" borderId="21" xfId="0" applyFill="1" applyBorder="1" applyAlignment="1">
      <alignment vertical="top" wrapText="1"/>
    </xf>
    <xf numFmtId="0" fontId="0" fillId="0" borderId="21" xfId="0" applyFill="1" applyBorder="1" applyAlignment="1">
      <alignment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92D050"/>
  </sheetPr>
  <dimension ref="A1:F37"/>
  <sheetViews>
    <sheetView tabSelected="1" workbookViewId="0">
      <selection activeCell="B2" sqref="B2"/>
    </sheetView>
  </sheetViews>
  <sheetFormatPr defaultRowHeight="15" x14ac:dyDescent="0.25"/>
  <cols>
    <col min="1" max="1" width="18.140625" bestFit="1" customWidth="1"/>
    <col min="2" max="2" width="29.42578125" bestFit="1" customWidth="1"/>
    <col min="3" max="3" width="62.7109375" customWidth="1"/>
    <col min="5" max="5" width="20.85546875" bestFit="1" customWidth="1"/>
    <col min="6" max="6" width="16.7109375" bestFit="1" customWidth="1"/>
  </cols>
  <sheetData>
    <row r="1" spans="1:6" ht="15.75" thickBot="1" x14ac:dyDescent="0.3">
      <c r="A1" s="23" t="s">
        <v>0</v>
      </c>
      <c r="B1" s="24" t="s">
        <v>23</v>
      </c>
      <c r="C1" s="24" t="s">
        <v>53</v>
      </c>
      <c r="D1" s="25" t="s">
        <v>16</v>
      </c>
      <c r="E1" s="25" t="s">
        <v>213</v>
      </c>
      <c r="F1" s="26" t="s">
        <v>212</v>
      </c>
    </row>
    <row r="2" spans="1:6" x14ac:dyDescent="0.25">
      <c r="A2" s="4" t="s">
        <v>1</v>
      </c>
      <c r="B2" s="54" t="s">
        <v>155</v>
      </c>
      <c r="C2" s="54" t="s">
        <v>40</v>
      </c>
      <c r="D2" s="59">
        <v>6484125</v>
      </c>
      <c r="E2" s="59">
        <v>8</v>
      </c>
      <c r="F2" s="60">
        <v>5</v>
      </c>
    </row>
    <row r="3" spans="1:6" x14ac:dyDescent="0.25">
      <c r="A3" s="4" t="s">
        <v>1</v>
      </c>
      <c r="B3" s="61" t="s">
        <v>163</v>
      </c>
      <c r="C3" s="61" t="s">
        <v>31</v>
      </c>
      <c r="D3" s="62">
        <v>5693449</v>
      </c>
      <c r="E3" s="59">
        <v>3.5</v>
      </c>
      <c r="F3" s="60">
        <v>0</v>
      </c>
    </row>
    <row r="4" spans="1:6" x14ac:dyDescent="0.25">
      <c r="A4" s="4" t="s">
        <v>1</v>
      </c>
      <c r="B4" s="61" t="s">
        <v>164</v>
      </c>
      <c r="C4" s="61" t="s">
        <v>39</v>
      </c>
      <c r="D4" s="62">
        <v>3240405</v>
      </c>
      <c r="E4" s="59">
        <v>1</v>
      </c>
      <c r="F4" s="60">
        <v>1</v>
      </c>
    </row>
    <row r="5" spans="1:6" x14ac:dyDescent="0.25">
      <c r="A5" s="4" t="s">
        <v>1</v>
      </c>
      <c r="B5" s="61" t="s">
        <v>165</v>
      </c>
      <c r="C5" s="61" t="s">
        <v>37</v>
      </c>
      <c r="D5" s="62">
        <v>1183900</v>
      </c>
      <c r="E5" s="59">
        <v>10</v>
      </c>
      <c r="F5" s="60">
        <v>4</v>
      </c>
    </row>
    <row r="6" spans="1:6" x14ac:dyDescent="0.25">
      <c r="A6" s="4" t="s">
        <v>1</v>
      </c>
      <c r="B6" s="61" t="s">
        <v>166</v>
      </c>
      <c r="C6" s="61" t="s">
        <v>37</v>
      </c>
      <c r="D6" s="62">
        <v>5694323</v>
      </c>
      <c r="E6" s="59">
        <v>18</v>
      </c>
      <c r="F6" s="60">
        <v>0</v>
      </c>
    </row>
    <row r="7" spans="1:6" x14ac:dyDescent="0.25">
      <c r="A7" s="4" t="s">
        <v>1</v>
      </c>
      <c r="B7" s="61" t="s">
        <v>167</v>
      </c>
      <c r="C7" s="61" t="s">
        <v>37</v>
      </c>
      <c r="D7" s="62">
        <v>5491825</v>
      </c>
      <c r="E7" s="59">
        <v>17</v>
      </c>
      <c r="F7" s="60">
        <v>3</v>
      </c>
    </row>
    <row r="8" spans="1:6" x14ac:dyDescent="0.25">
      <c r="A8" s="4" t="s">
        <v>1</v>
      </c>
      <c r="B8" s="61" t="s">
        <v>168</v>
      </c>
      <c r="C8" s="61" t="s">
        <v>37</v>
      </c>
      <c r="D8" s="62">
        <v>6755519</v>
      </c>
      <c r="E8" s="59">
        <v>6</v>
      </c>
      <c r="F8" s="60">
        <v>1</v>
      </c>
    </row>
    <row r="9" spans="1:6" x14ac:dyDescent="0.25">
      <c r="A9" s="4" t="s">
        <v>1</v>
      </c>
      <c r="B9" s="61" t="s">
        <v>169</v>
      </c>
      <c r="C9" s="61" t="s">
        <v>37</v>
      </c>
      <c r="D9" s="62">
        <v>3705368</v>
      </c>
      <c r="E9" s="59">
        <v>3</v>
      </c>
      <c r="F9" s="60">
        <v>0</v>
      </c>
    </row>
    <row r="10" spans="1:6" x14ac:dyDescent="0.25">
      <c r="A10" s="4" t="s">
        <v>1</v>
      </c>
      <c r="B10" s="61" t="s">
        <v>170</v>
      </c>
      <c r="C10" s="61" t="s">
        <v>37</v>
      </c>
      <c r="D10" s="62">
        <v>9596823</v>
      </c>
      <c r="E10" s="59">
        <v>20</v>
      </c>
      <c r="F10" s="60">
        <v>0</v>
      </c>
    </row>
    <row r="11" spans="1:6" x14ac:dyDescent="0.25">
      <c r="A11" s="4" t="s">
        <v>1</v>
      </c>
      <c r="B11" s="61" t="s">
        <v>171</v>
      </c>
      <c r="C11" s="61" t="s">
        <v>37</v>
      </c>
      <c r="D11" s="62">
        <v>2181992</v>
      </c>
      <c r="E11" s="59">
        <v>2</v>
      </c>
      <c r="F11" s="60">
        <v>1</v>
      </c>
    </row>
    <row r="12" spans="1:6" x14ac:dyDescent="0.25">
      <c r="A12" s="4" t="s">
        <v>1</v>
      </c>
      <c r="B12" s="61" t="s">
        <v>172</v>
      </c>
      <c r="C12" s="61" t="s">
        <v>44</v>
      </c>
      <c r="D12" s="62">
        <v>6221883</v>
      </c>
      <c r="E12" s="59">
        <v>1</v>
      </c>
      <c r="F12" s="60">
        <v>0</v>
      </c>
    </row>
    <row r="13" spans="1:6" x14ac:dyDescent="0.25">
      <c r="A13" s="4" t="s">
        <v>1</v>
      </c>
      <c r="B13" s="61" t="s">
        <v>173</v>
      </c>
      <c r="C13" s="61" t="s">
        <v>37</v>
      </c>
      <c r="D13" s="62">
        <v>1150788</v>
      </c>
      <c r="E13" s="59">
        <v>8</v>
      </c>
      <c r="F13" s="60">
        <v>4</v>
      </c>
    </row>
    <row r="14" spans="1:6" x14ac:dyDescent="0.25">
      <c r="A14" s="4" t="s">
        <v>1</v>
      </c>
      <c r="B14" s="61" t="s">
        <v>174</v>
      </c>
      <c r="C14" s="61" t="s">
        <v>37</v>
      </c>
      <c r="D14" s="62">
        <v>3408720</v>
      </c>
      <c r="E14" s="59">
        <v>2</v>
      </c>
      <c r="F14" s="60">
        <v>0</v>
      </c>
    </row>
    <row r="15" spans="1:6" x14ac:dyDescent="0.25">
      <c r="A15" s="4" t="s">
        <v>1</v>
      </c>
      <c r="B15" s="61" t="s">
        <v>157</v>
      </c>
      <c r="C15" s="61" t="s">
        <v>37</v>
      </c>
      <c r="D15" s="62">
        <v>1405648</v>
      </c>
      <c r="E15" s="59">
        <v>4</v>
      </c>
      <c r="F15" s="60">
        <v>4</v>
      </c>
    </row>
    <row r="16" spans="1:6" x14ac:dyDescent="0.25">
      <c r="A16" s="4" t="s">
        <v>1</v>
      </c>
      <c r="B16" s="61" t="s">
        <v>160</v>
      </c>
      <c r="C16" s="61" t="s">
        <v>31</v>
      </c>
      <c r="D16" s="62">
        <v>3677490</v>
      </c>
      <c r="E16" s="59">
        <v>1</v>
      </c>
      <c r="F16" s="60">
        <v>1</v>
      </c>
    </row>
    <row r="17" spans="1:6" x14ac:dyDescent="0.25">
      <c r="A17" s="4" t="s">
        <v>1</v>
      </c>
      <c r="B17" s="61" t="s">
        <v>175</v>
      </c>
      <c r="C17" s="61" t="s">
        <v>37</v>
      </c>
      <c r="D17" s="62">
        <v>2105271</v>
      </c>
      <c r="E17" s="59">
        <v>10</v>
      </c>
      <c r="F17" s="60">
        <v>0</v>
      </c>
    </row>
    <row r="18" spans="1:6" x14ac:dyDescent="0.25">
      <c r="A18" s="4" t="s">
        <v>1</v>
      </c>
      <c r="B18" s="61" t="s">
        <v>176</v>
      </c>
      <c r="C18" s="61" t="s">
        <v>37</v>
      </c>
      <c r="D18" s="62">
        <v>4449706</v>
      </c>
      <c r="E18" s="59">
        <v>15</v>
      </c>
      <c r="F18" s="60">
        <v>0</v>
      </c>
    </row>
    <row r="19" spans="1:6" x14ac:dyDescent="0.25">
      <c r="A19" s="4" t="s">
        <v>1</v>
      </c>
      <c r="B19" s="61" t="s">
        <v>177</v>
      </c>
      <c r="C19" s="61" t="s">
        <v>37</v>
      </c>
      <c r="D19" s="62">
        <v>3982149</v>
      </c>
      <c r="E19" s="59">
        <v>2</v>
      </c>
      <c r="F19" s="60">
        <v>1</v>
      </c>
    </row>
    <row r="20" spans="1:6" x14ac:dyDescent="0.25">
      <c r="A20" s="4" t="s">
        <v>1</v>
      </c>
      <c r="B20" s="61" t="s">
        <v>178</v>
      </c>
      <c r="C20" s="61" t="s">
        <v>34</v>
      </c>
      <c r="D20" s="62">
        <v>2442718</v>
      </c>
      <c r="E20" s="59">
        <v>1</v>
      </c>
      <c r="F20" s="60">
        <v>0</v>
      </c>
    </row>
    <row r="21" spans="1:6" x14ac:dyDescent="0.25">
      <c r="A21" s="4" t="s">
        <v>1</v>
      </c>
      <c r="B21" s="61" t="s">
        <v>179</v>
      </c>
      <c r="C21" s="61" t="s">
        <v>48</v>
      </c>
      <c r="D21" s="62">
        <v>5878280</v>
      </c>
      <c r="E21" s="59">
        <v>6</v>
      </c>
      <c r="F21" s="60">
        <v>0</v>
      </c>
    </row>
    <row r="22" spans="1:6" x14ac:dyDescent="0.25">
      <c r="A22" s="4" t="s">
        <v>1</v>
      </c>
      <c r="B22" s="61" t="s">
        <v>179</v>
      </c>
      <c r="C22" s="61" t="s">
        <v>34</v>
      </c>
      <c r="D22" s="62">
        <v>6437099</v>
      </c>
      <c r="E22" s="59">
        <v>5</v>
      </c>
      <c r="F22" s="60">
        <v>0</v>
      </c>
    </row>
    <row r="23" spans="1:6" x14ac:dyDescent="0.25">
      <c r="A23" s="4" t="s">
        <v>1</v>
      </c>
      <c r="B23" s="61" t="s">
        <v>180</v>
      </c>
      <c r="C23" s="61" t="s">
        <v>191</v>
      </c>
      <c r="D23" s="62">
        <v>9768600</v>
      </c>
      <c r="E23" s="59">
        <v>11</v>
      </c>
      <c r="F23" s="60">
        <v>0</v>
      </c>
    </row>
    <row r="24" spans="1:6" x14ac:dyDescent="0.25">
      <c r="A24" s="4" t="s">
        <v>1</v>
      </c>
      <c r="B24" s="61" t="s">
        <v>181</v>
      </c>
      <c r="C24" s="61" t="s">
        <v>40</v>
      </c>
      <c r="D24" s="62">
        <v>5748930</v>
      </c>
      <c r="E24" s="59">
        <v>1</v>
      </c>
      <c r="F24" s="60">
        <v>0</v>
      </c>
    </row>
    <row r="25" spans="1:6" x14ac:dyDescent="0.25">
      <c r="A25" s="4" t="s">
        <v>1</v>
      </c>
      <c r="B25" s="61" t="s">
        <v>181</v>
      </c>
      <c r="C25" s="61" t="s">
        <v>190</v>
      </c>
      <c r="D25" s="62">
        <v>2827230</v>
      </c>
      <c r="E25" s="59">
        <v>1</v>
      </c>
      <c r="F25" s="60">
        <v>0</v>
      </c>
    </row>
    <row r="26" spans="1:6" ht="15" customHeight="1" x14ac:dyDescent="0.25">
      <c r="A26" s="4" t="s">
        <v>1</v>
      </c>
      <c r="B26" s="61" t="s">
        <v>162</v>
      </c>
      <c r="C26" s="22" t="s">
        <v>192</v>
      </c>
      <c r="D26" s="62">
        <v>8207609</v>
      </c>
      <c r="E26" s="59">
        <v>4</v>
      </c>
      <c r="F26" s="60">
        <v>2</v>
      </c>
    </row>
    <row r="27" spans="1:6" x14ac:dyDescent="0.25">
      <c r="A27" s="4" t="s">
        <v>1</v>
      </c>
      <c r="B27" s="61" t="s">
        <v>158</v>
      </c>
      <c r="C27" s="61" t="s">
        <v>191</v>
      </c>
      <c r="D27" s="62">
        <v>7331057</v>
      </c>
      <c r="E27" s="59">
        <v>2</v>
      </c>
      <c r="F27" s="60">
        <v>2</v>
      </c>
    </row>
    <row r="28" spans="1:6" x14ac:dyDescent="0.25">
      <c r="A28" s="4" t="s">
        <v>1</v>
      </c>
      <c r="B28" s="61" t="s">
        <v>159</v>
      </c>
      <c r="C28" s="61" t="s">
        <v>40</v>
      </c>
      <c r="D28" s="62">
        <v>7341586</v>
      </c>
      <c r="E28" s="59">
        <v>5</v>
      </c>
      <c r="F28" s="60">
        <v>5</v>
      </c>
    </row>
    <row r="29" spans="1:6" x14ac:dyDescent="0.25">
      <c r="A29" s="4" t="s">
        <v>1</v>
      </c>
      <c r="B29" s="61" t="s">
        <v>182</v>
      </c>
      <c r="C29" s="61" t="s">
        <v>37</v>
      </c>
      <c r="D29" s="62">
        <v>1292613</v>
      </c>
      <c r="E29" s="59">
        <v>5</v>
      </c>
      <c r="F29" s="60">
        <v>2</v>
      </c>
    </row>
    <row r="30" spans="1:6" x14ac:dyDescent="0.25">
      <c r="A30" s="4" t="s">
        <v>1</v>
      </c>
      <c r="B30" s="61" t="s">
        <v>183</v>
      </c>
      <c r="C30" s="61" t="s">
        <v>39</v>
      </c>
      <c r="D30" s="62">
        <v>6192569</v>
      </c>
      <c r="E30" s="59">
        <v>10</v>
      </c>
      <c r="F30" s="60">
        <v>2</v>
      </c>
    </row>
    <row r="31" spans="1:6" x14ac:dyDescent="0.25">
      <c r="A31" s="4" t="s">
        <v>1</v>
      </c>
      <c r="B31" s="61" t="s">
        <v>161</v>
      </c>
      <c r="C31" s="61" t="s">
        <v>39</v>
      </c>
      <c r="D31" s="62">
        <v>9815948</v>
      </c>
      <c r="E31" s="59">
        <v>2</v>
      </c>
      <c r="F31" s="60">
        <v>2</v>
      </c>
    </row>
    <row r="32" spans="1:6" x14ac:dyDescent="0.25">
      <c r="A32" s="4" t="s">
        <v>1</v>
      </c>
      <c r="B32" s="61" t="s">
        <v>184</v>
      </c>
      <c r="C32" s="61" t="s">
        <v>39</v>
      </c>
      <c r="D32" s="62">
        <v>7248933</v>
      </c>
      <c r="E32" s="59">
        <v>6</v>
      </c>
      <c r="F32" s="60">
        <v>3</v>
      </c>
    </row>
    <row r="33" spans="1:6" x14ac:dyDescent="0.25">
      <c r="A33" s="4" t="s">
        <v>1</v>
      </c>
      <c r="B33" s="61" t="s">
        <v>185</v>
      </c>
      <c r="C33" s="61" t="s">
        <v>37</v>
      </c>
      <c r="D33" s="62">
        <v>8251283</v>
      </c>
      <c r="E33" s="59">
        <v>4</v>
      </c>
      <c r="F33" s="60">
        <v>1</v>
      </c>
    </row>
    <row r="34" spans="1:6" x14ac:dyDescent="0.25">
      <c r="A34" s="4" t="s">
        <v>1</v>
      </c>
      <c r="B34" s="61" t="s">
        <v>185</v>
      </c>
      <c r="C34" s="61" t="s">
        <v>39</v>
      </c>
      <c r="D34" s="62">
        <v>7552656</v>
      </c>
      <c r="E34" s="59">
        <v>3</v>
      </c>
      <c r="F34" s="60">
        <v>1</v>
      </c>
    </row>
    <row r="35" spans="1:6" x14ac:dyDescent="0.25">
      <c r="A35" s="4" t="s">
        <v>1</v>
      </c>
      <c r="B35" s="61" t="s">
        <v>156</v>
      </c>
      <c r="C35" s="61" t="s">
        <v>48</v>
      </c>
      <c r="D35" s="62">
        <v>8195232</v>
      </c>
      <c r="E35" s="59">
        <v>4</v>
      </c>
      <c r="F35" s="60">
        <v>3</v>
      </c>
    </row>
    <row r="36" spans="1:6" ht="15" customHeight="1" thickBot="1" x14ac:dyDescent="0.3">
      <c r="A36" s="4" t="s">
        <v>1</v>
      </c>
      <c r="B36" s="61" t="s">
        <v>186</v>
      </c>
      <c r="C36" s="61" t="s">
        <v>39</v>
      </c>
      <c r="D36" s="62">
        <v>4112332</v>
      </c>
      <c r="E36" s="59">
        <v>11</v>
      </c>
      <c r="F36" s="60">
        <v>2</v>
      </c>
    </row>
    <row r="37" spans="1:6" ht="15.75" thickBot="1" x14ac:dyDescent="0.3">
      <c r="A37" s="23" t="s">
        <v>15</v>
      </c>
      <c r="B37" s="33"/>
      <c r="C37" s="33"/>
      <c r="D37" s="34"/>
      <c r="E37" s="25">
        <f>SUM(E2:E36)</f>
        <v>212.5</v>
      </c>
      <c r="F37" s="26">
        <f>SUM(F2:F36)</f>
        <v>50</v>
      </c>
    </row>
  </sheetData>
  <sortState ref="A2:F37">
    <sortCondition ref="B2"/>
  </sortState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92D050"/>
  </sheetPr>
  <dimension ref="A1:F3"/>
  <sheetViews>
    <sheetView workbookViewId="0">
      <selection activeCell="E1" sqref="E1"/>
    </sheetView>
  </sheetViews>
  <sheetFormatPr defaultRowHeight="15" x14ac:dyDescent="0.25"/>
  <cols>
    <col min="1" max="1" width="18.140625" bestFit="1" customWidth="1"/>
    <col min="2" max="2" width="29.42578125" bestFit="1" customWidth="1"/>
    <col min="3" max="3" width="14.85546875" bestFit="1" customWidth="1"/>
    <col min="5" max="5" width="20.85546875" bestFit="1" customWidth="1"/>
    <col min="6" max="6" width="16.7109375" bestFit="1" customWidth="1"/>
  </cols>
  <sheetData>
    <row r="1" spans="1:6" ht="15.75" thickBot="1" x14ac:dyDescent="0.3">
      <c r="A1" s="23" t="s">
        <v>0</v>
      </c>
      <c r="B1" s="24" t="s">
        <v>23</v>
      </c>
      <c r="C1" s="24" t="s">
        <v>53</v>
      </c>
      <c r="D1" s="25" t="s">
        <v>16</v>
      </c>
      <c r="E1" s="25" t="s">
        <v>213</v>
      </c>
      <c r="F1" s="26" t="s">
        <v>212</v>
      </c>
    </row>
    <row r="2" spans="1:6" ht="15.75" thickBot="1" x14ac:dyDescent="0.3">
      <c r="A2" s="36" t="s">
        <v>2</v>
      </c>
      <c r="B2" s="39"/>
      <c r="C2" s="39"/>
      <c r="D2" s="20"/>
      <c r="E2" s="20">
        <v>0</v>
      </c>
      <c r="F2" s="21">
        <v>0</v>
      </c>
    </row>
    <row r="3" spans="1:6" ht="15.75" thickBot="1" x14ac:dyDescent="0.3">
      <c r="A3" s="23" t="s">
        <v>15</v>
      </c>
      <c r="B3" s="24"/>
      <c r="C3" s="24"/>
      <c r="D3" s="25"/>
      <c r="E3" s="25">
        <f>SUM(E2)</f>
        <v>0</v>
      </c>
      <c r="F3" s="26">
        <f>SUM(F2)</f>
        <v>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rgb="FF92D050"/>
  </sheetPr>
  <dimension ref="A1:F4"/>
  <sheetViews>
    <sheetView workbookViewId="0">
      <selection activeCell="F4" sqref="F4"/>
    </sheetView>
  </sheetViews>
  <sheetFormatPr defaultRowHeight="15" x14ac:dyDescent="0.25"/>
  <cols>
    <col min="1" max="1" width="18.140625" bestFit="1" customWidth="1"/>
    <col min="2" max="2" width="29.42578125" bestFit="1" customWidth="1"/>
    <col min="3" max="3" width="18" bestFit="1" customWidth="1"/>
    <col min="5" max="5" width="20.85546875" bestFit="1" customWidth="1"/>
    <col min="6" max="6" width="16.7109375" bestFit="1" customWidth="1"/>
  </cols>
  <sheetData>
    <row r="1" spans="1:6" ht="15.75" thickBot="1" x14ac:dyDescent="0.3">
      <c r="A1" s="23" t="s">
        <v>0</v>
      </c>
      <c r="B1" s="24" t="s">
        <v>23</v>
      </c>
      <c r="C1" s="24" t="s">
        <v>53</v>
      </c>
      <c r="D1" s="25" t="s">
        <v>16</v>
      </c>
      <c r="E1" s="25" t="s">
        <v>213</v>
      </c>
      <c r="F1" s="26" t="s">
        <v>212</v>
      </c>
    </row>
    <row r="2" spans="1:6" x14ac:dyDescent="0.25">
      <c r="A2" s="4" t="s">
        <v>3</v>
      </c>
      <c r="B2" s="14" t="s">
        <v>188</v>
      </c>
      <c r="C2" s="14" t="s">
        <v>48</v>
      </c>
      <c r="D2" s="8">
        <v>1944958</v>
      </c>
      <c r="E2" s="8">
        <v>2</v>
      </c>
      <c r="F2" s="9">
        <v>2</v>
      </c>
    </row>
    <row r="3" spans="1:6" x14ac:dyDescent="0.25">
      <c r="A3" s="4" t="s">
        <v>3</v>
      </c>
      <c r="B3" s="15" t="s">
        <v>189</v>
      </c>
      <c r="C3" s="15" t="s">
        <v>31</v>
      </c>
      <c r="D3" s="5">
        <v>7366299</v>
      </c>
      <c r="E3" s="8">
        <v>2</v>
      </c>
      <c r="F3" s="9">
        <v>2</v>
      </c>
    </row>
    <row r="4" spans="1:6" ht="15.75" thickBot="1" x14ac:dyDescent="0.3">
      <c r="A4" s="3" t="s">
        <v>15</v>
      </c>
      <c r="B4" s="40"/>
      <c r="C4" s="40"/>
      <c r="D4" s="41"/>
      <c r="E4" s="37">
        <f>SUM(E2:E3)</f>
        <v>4</v>
      </c>
      <c r="F4" s="38">
        <f>SUM(F2:F3)</f>
        <v>4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92D050"/>
  </sheetPr>
  <dimension ref="A1:F26"/>
  <sheetViews>
    <sheetView workbookViewId="0">
      <selection activeCell="C10" sqref="C10"/>
    </sheetView>
  </sheetViews>
  <sheetFormatPr defaultRowHeight="15" x14ac:dyDescent="0.25"/>
  <cols>
    <col min="1" max="1" width="18.140625" bestFit="1" customWidth="1"/>
    <col min="2" max="2" width="84.140625" bestFit="1" customWidth="1"/>
    <col min="3" max="3" width="40.28515625" bestFit="1" customWidth="1"/>
    <col min="5" max="5" width="20.85546875" bestFit="1" customWidth="1"/>
    <col min="6" max="6" width="16.7109375" bestFit="1" customWidth="1"/>
  </cols>
  <sheetData>
    <row r="1" spans="1:6" ht="15.75" thickBot="1" x14ac:dyDescent="0.3">
      <c r="A1" s="23" t="s">
        <v>0</v>
      </c>
      <c r="B1" s="24" t="s">
        <v>23</v>
      </c>
      <c r="C1" s="24" t="s">
        <v>67</v>
      </c>
      <c r="D1" s="25" t="s">
        <v>16</v>
      </c>
      <c r="E1" s="25" t="s">
        <v>213</v>
      </c>
      <c r="F1" s="26" t="s">
        <v>212</v>
      </c>
    </row>
    <row r="2" spans="1:6" x14ac:dyDescent="0.25">
      <c r="A2" s="1" t="s">
        <v>4</v>
      </c>
      <c r="B2" s="29" t="s">
        <v>193</v>
      </c>
      <c r="C2" s="16" t="s">
        <v>39</v>
      </c>
      <c r="D2" s="6">
        <v>1281860</v>
      </c>
      <c r="E2" s="6">
        <v>1</v>
      </c>
      <c r="F2" s="7">
        <v>0</v>
      </c>
    </row>
    <row r="3" spans="1:6" x14ac:dyDescent="0.25">
      <c r="A3" s="4" t="s">
        <v>4</v>
      </c>
      <c r="B3" s="62" t="s">
        <v>194</v>
      </c>
      <c r="C3" s="15" t="s">
        <v>44</v>
      </c>
      <c r="D3" s="62">
        <v>1366499</v>
      </c>
      <c r="E3" s="59">
        <v>3</v>
      </c>
      <c r="F3" s="9">
        <v>0</v>
      </c>
    </row>
    <row r="4" spans="1:6" x14ac:dyDescent="0.25">
      <c r="A4" s="4" t="s">
        <v>4</v>
      </c>
      <c r="B4" s="15" t="s">
        <v>195</v>
      </c>
      <c r="C4" s="15" t="s">
        <v>42</v>
      </c>
      <c r="D4" s="62">
        <v>1588549</v>
      </c>
      <c r="E4" s="59">
        <v>12</v>
      </c>
      <c r="F4" s="9">
        <v>0</v>
      </c>
    </row>
    <row r="5" spans="1:6" x14ac:dyDescent="0.25">
      <c r="A5" s="4" t="s">
        <v>4</v>
      </c>
      <c r="B5" s="15" t="s">
        <v>196</v>
      </c>
      <c r="C5" s="15" t="s">
        <v>44</v>
      </c>
      <c r="D5" s="5">
        <v>2128966</v>
      </c>
      <c r="E5" s="59">
        <v>4</v>
      </c>
      <c r="F5" s="9">
        <v>0</v>
      </c>
    </row>
    <row r="6" spans="1:6" x14ac:dyDescent="0.25">
      <c r="A6" s="4" t="s">
        <v>4</v>
      </c>
      <c r="B6" s="15" t="s">
        <v>197</v>
      </c>
      <c r="C6" s="15" t="s">
        <v>39</v>
      </c>
      <c r="D6" s="62">
        <v>3136162</v>
      </c>
      <c r="E6" s="59">
        <v>3</v>
      </c>
      <c r="F6" s="9">
        <v>0</v>
      </c>
    </row>
    <row r="7" spans="1:6" x14ac:dyDescent="0.25">
      <c r="A7" s="4" t="s">
        <v>4</v>
      </c>
      <c r="B7" s="30" t="s">
        <v>199</v>
      </c>
      <c r="C7" s="15" t="s">
        <v>34</v>
      </c>
      <c r="D7" s="62">
        <v>3209956</v>
      </c>
      <c r="E7" s="59">
        <v>3</v>
      </c>
      <c r="F7" s="9">
        <v>0</v>
      </c>
    </row>
    <row r="8" spans="1:6" x14ac:dyDescent="0.25">
      <c r="A8" s="4" t="s">
        <v>4</v>
      </c>
      <c r="B8" s="15" t="s">
        <v>198</v>
      </c>
      <c r="C8" s="15" t="s">
        <v>44</v>
      </c>
      <c r="D8" s="62">
        <v>3412992</v>
      </c>
      <c r="E8" s="59">
        <v>3</v>
      </c>
      <c r="F8" s="9">
        <v>0</v>
      </c>
    </row>
    <row r="9" spans="1:6" x14ac:dyDescent="0.25">
      <c r="A9" s="4" t="s">
        <v>4</v>
      </c>
      <c r="B9" s="15" t="s">
        <v>200</v>
      </c>
      <c r="C9" s="15" t="s">
        <v>46</v>
      </c>
      <c r="D9" s="62">
        <v>3517864</v>
      </c>
      <c r="E9" s="59">
        <v>2</v>
      </c>
      <c r="F9" s="9">
        <v>0</v>
      </c>
    </row>
    <row r="10" spans="1:6" x14ac:dyDescent="0.25">
      <c r="A10" s="4" t="s">
        <v>4</v>
      </c>
      <c r="B10" s="61" t="s">
        <v>201</v>
      </c>
      <c r="C10" s="15" t="s">
        <v>40</v>
      </c>
      <c r="D10" s="73">
        <v>3786114</v>
      </c>
      <c r="E10" s="59">
        <v>2</v>
      </c>
      <c r="F10" s="9">
        <v>0</v>
      </c>
    </row>
    <row r="11" spans="1:6" x14ac:dyDescent="0.25">
      <c r="A11" s="4" t="s">
        <v>4</v>
      </c>
      <c r="B11" s="30" t="s">
        <v>199</v>
      </c>
      <c r="C11" s="15" t="s">
        <v>35</v>
      </c>
      <c r="D11" s="73">
        <v>3859511</v>
      </c>
      <c r="E11" s="59">
        <v>4</v>
      </c>
      <c r="F11" s="9">
        <v>0</v>
      </c>
    </row>
    <row r="12" spans="1:6" x14ac:dyDescent="0.25">
      <c r="A12" s="4" t="s">
        <v>4</v>
      </c>
      <c r="B12" s="61" t="s">
        <v>202</v>
      </c>
      <c r="C12" s="15" t="s">
        <v>42</v>
      </c>
      <c r="D12" s="73">
        <v>4426710</v>
      </c>
      <c r="E12" s="59">
        <v>5</v>
      </c>
      <c r="F12" s="9">
        <v>0</v>
      </c>
    </row>
    <row r="13" spans="1:6" ht="15" customHeight="1" x14ac:dyDescent="0.25">
      <c r="A13" s="4" t="s">
        <v>4</v>
      </c>
      <c r="B13" s="15" t="s">
        <v>205</v>
      </c>
      <c r="C13" s="15" t="s">
        <v>37</v>
      </c>
      <c r="D13" s="73">
        <v>4442307</v>
      </c>
      <c r="E13" s="59">
        <v>4</v>
      </c>
      <c r="F13" s="9">
        <v>0</v>
      </c>
    </row>
    <row r="14" spans="1:6" x14ac:dyDescent="0.25">
      <c r="A14" s="58" t="s">
        <v>4</v>
      </c>
      <c r="B14" s="61" t="s">
        <v>206</v>
      </c>
      <c r="C14" s="61" t="s">
        <v>40</v>
      </c>
      <c r="D14" s="73">
        <v>4882516</v>
      </c>
      <c r="E14" s="59">
        <v>1</v>
      </c>
      <c r="F14" s="60">
        <v>0</v>
      </c>
    </row>
    <row r="15" spans="1:6" x14ac:dyDescent="0.25">
      <c r="A15" s="4" t="s">
        <v>4</v>
      </c>
      <c r="B15" s="15" t="s">
        <v>201</v>
      </c>
      <c r="C15" s="15" t="s">
        <v>41</v>
      </c>
      <c r="D15" s="73">
        <v>4894287</v>
      </c>
      <c r="E15" s="59">
        <v>2</v>
      </c>
      <c r="F15" s="9">
        <v>0</v>
      </c>
    </row>
    <row r="16" spans="1:6" x14ac:dyDescent="0.25">
      <c r="A16" s="4" t="s">
        <v>4</v>
      </c>
      <c r="B16" s="15" t="s">
        <v>204</v>
      </c>
      <c r="C16" s="15" t="s">
        <v>37</v>
      </c>
      <c r="D16" s="73">
        <v>5132759</v>
      </c>
      <c r="E16" s="59">
        <v>8</v>
      </c>
      <c r="F16" s="9">
        <v>0</v>
      </c>
    </row>
    <row r="17" spans="1:6" x14ac:dyDescent="0.25">
      <c r="A17" s="4" t="s">
        <v>4</v>
      </c>
      <c r="B17" s="15" t="s">
        <v>211</v>
      </c>
      <c r="C17" s="15" t="s">
        <v>38</v>
      </c>
      <c r="D17" s="73">
        <v>6619024</v>
      </c>
      <c r="E17" s="59">
        <v>2</v>
      </c>
      <c r="F17" s="9">
        <v>0</v>
      </c>
    </row>
    <row r="18" spans="1:6" x14ac:dyDescent="0.25">
      <c r="A18" s="4" t="s">
        <v>4</v>
      </c>
      <c r="B18" s="15" t="s">
        <v>203</v>
      </c>
      <c r="C18" s="15" t="s">
        <v>42</v>
      </c>
      <c r="D18" s="73">
        <v>6885580</v>
      </c>
      <c r="E18" s="59">
        <v>5</v>
      </c>
      <c r="F18" s="9">
        <v>0</v>
      </c>
    </row>
    <row r="19" spans="1:6" x14ac:dyDescent="0.25">
      <c r="A19" s="58" t="s">
        <v>4</v>
      </c>
      <c r="B19" s="61" t="s">
        <v>199</v>
      </c>
      <c r="C19" s="61" t="s">
        <v>36</v>
      </c>
      <c r="D19" s="73">
        <v>7630325</v>
      </c>
      <c r="E19" s="59">
        <v>5</v>
      </c>
      <c r="F19" s="60">
        <v>0</v>
      </c>
    </row>
    <row r="20" spans="1:6" x14ac:dyDescent="0.25">
      <c r="A20" s="4" t="s">
        <v>4</v>
      </c>
      <c r="B20" s="15" t="s">
        <v>194</v>
      </c>
      <c r="C20" s="15" t="s">
        <v>37</v>
      </c>
      <c r="D20" s="73">
        <v>7666096</v>
      </c>
      <c r="E20" s="59">
        <v>2</v>
      </c>
      <c r="F20" s="9">
        <v>0</v>
      </c>
    </row>
    <row r="21" spans="1:6" x14ac:dyDescent="0.25">
      <c r="A21" s="4" t="s">
        <v>4</v>
      </c>
      <c r="B21" s="15" t="s">
        <v>204</v>
      </c>
      <c r="C21" s="15" t="s">
        <v>44</v>
      </c>
      <c r="D21" s="73">
        <v>8077802</v>
      </c>
      <c r="E21" s="59">
        <v>1</v>
      </c>
      <c r="F21" s="9">
        <v>0</v>
      </c>
    </row>
    <row r="22" spans="1:6" x14ac:dyDescent="0.25">
      <c r="A22" s="4" t="s">
        <v>4</v>
      </c>
      <c r="B22" s="15" t="s">
        <v>207</v>
      </c>
      <c r="C22" s="15" t="s">
        <v>44</v>
      </c>
      <c r="D22" s="73">
        <v>8758561</v>
      </c>
      <c r="E22" s="59">
        <v>2</v>
      </c>
      <c r="F22" s="9">
        <v>0</v>
      </c>
    </row>
    <row r="23" spans="1:6" x14ac:dyDescent="0.25">
      <c r="A23" s="4" t="s">
        <v>4</v>
      </c>
      <c r="B23" s="61" t="s">
        <v>208</v>
      </c>
      <c r="C23" s="15" t="s">
        <v>39</v>
      </c>
      <c r="D23" s="73">
        <v>9138850</v>
      </c>
      <c r="E23" s="59">
        <v>1</v>
      </c>
      <c r="F23" s="9">
        <v>0</v>
      </c>
    </row>
    <row r="24" spans="1:6" x14ac:dyDescent="0.25">
      <c r="A24" s="4" t="s">
        <v>4</v>
      </c>
      <c r="B24" s="15" t="s">
        <v>209</v>
      </c>
      <c r="C24" s="15" t="s">
        <v>39</v>
      </c>
      <c r="D24" s="73">
        <v>9172654</v>
      </c>
      <c r="E24" s="59">
        <v>2</v>
      </c>
      <c r="F24" s="9">
        <v>0</v>
      </c>
    </row>
    <row r="25" spans="1:6" ht="15.75" thickBot="1" x14ac:dyDescent="0.3">
      <c r="A25" s="4" t="s">
        <v>4</v>
      </c>
      <c r="B25" s="61" t="s">
        <v>210</v>
      </c>
      <c r="C25" s="15" t="s">
        <v>37</v>
      </c>
      <c r="D25" s="73">
        <v>9237025</v>
      </c>
      <c r="E25" s="59">
        <v>2</v>
      </c>
      <c r="F25" s="9">
        <v>0</v>
      </c>
    </row>
    <row r="26" spans="1:6" ht="15.75" thickBot="1" x14ac:dyDescent="0.3">
      <c r="A26" s="10" t="s">
        <v>15</v>
      </c>
      <c r="B26" s="31"/>
      <c r="C26" s="31"/>
      <c r="D26" s="32"/>
      <c r="E26" s="25">
        <f>SUM(E2:E25)</f>
        <v>79</v>
      </c>
      <c r="F26" s="26">
        <f>SUM(F2:F25)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rgb="FF92D050"/>
  </sheetPr>
  <dimension ref="A1:F4"/>
  <sheetViews>
    <sheetView workbookViewId="0">
      <selection activeCell="D3" sqref="D3"/>
    </sheetView>
  </sheetViews>
  <sheetFormatPr defaultRowHeight="15" x14ac:dyDescent="0.25"/>
  <cols>
    <col min="1" max="1" width="18.140625" bestFit="1" customWidth="1"/>
    <col min="2" max="2" width="47.42578125" bestFit="1" customWidth="1"/>
    <col min="3" max="3" width="18.85546875" bestFit="1" customWidth="1"/>
    <col min="4" max="4" width="8.85546875" bestFit="1" customWidth="1"/>
    <col min="5" max="5" width="20.85546875" bestFit="1" customWidth="1"/>
    <col min="6" max="6" width="16.7109375" bestFit="1" customWidth="1"/>
  </cols>
  <sheetData>
    <row r="1" spans="1:6" ht="15.75" thickBot="1" x14ac:dyDescent="0.3">
      <c r="A1" s="23" t="s">
        <v>0</v>
      </c>
      <c r="B1" s="24" t="s">
        <v>23</v>
      </c>
      <c r="C1" s="24" t="s">
        <v>53</v>
      </c>
      <c r="D1" s="25" t="s">
        <v>16</v>
      </c>
      <c r="E1" s="25" t="s">
        <v>213</v>
      </c>
      <c r="F1" s="26" t="s">
        <v>212</v>
      </c>
    </row>
    <row r="2" spans="1:6" x14ac:dyDescent="0.25">
      <c r="A2" s="4" t="s">
        <v>5</v>
      </c>
      <c r="B2" s="61" t="s">
        <v>152</v>
      </c>
      <c r="C2" s="61" t="s">
        <v>39</v>
      </c>
      <c r="D2" s="61">
        <v>9924639</v>
      </c>
      <c r="E2" s="59">
        <v>7</v>
      </c>
      <c r="F2" s="60">
        <v>1</v>
      </c>
    </row>
    <row r="3" spans="1:6" ht="15.75" thickBot="1" x14ac:dyDescent="0.3">
      <c r="A3" s="4" t="s">
        <v>5</v>
      </c>
      <c r="B3" s="61" t="s">
        <v>153</v>
      </c>
      <c r="C3" s="61" t="s">
        <v>37</v>
      </c>
      <c r="D3" s="61">
        <v>1896778</v>
      </c>
      <c r="E3" s="59">
        <v>4</v>
      </c>
      <c r="F3" s="60">
        <v>1</v>
      </c>
    </row>
    <row r="4" spans="1:6" ht="15.75" thickBot="1" x14ac:dyDescent="0.3">
      <c r="A4" s="23" t="s">
        <v>15</v>
      </c>
      <c r="B4" s="33"/>
      <c r="C4" s="33"/>
      <c r="D4" s="34"/>
      <c r="E4" s="25">
        <f>SUM(E2:E3)</f>
        <v>11</v>
      </c>
      <c r="F4" s="26">
        <f>SUM(F2:F3)</f>
        <v>2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rgb="FF92D050"/>
  </sheetPr>
  <dimension ref="A1:F12"/>
  <sheetViews>
    <sheetView workbookViewId="0">
      <selection activeCell="E10" sqref="E10"/>
    </sheetView>
  </sheetViews>
  <sheetFormatPr defaultRowHeight="15" x14ac:dyDescent="0.25"/>
  <cols>
    <col min="1" max="1" width="18.140625" bestFit="1" customWidth="1"/>
    <col min="2" max="2" width="43.28515625" bestFit="1" customWidth="1"/>
    <col min="3" max="3" width="41.28515625" bestFit="1" customWidth="1"/>
    <col min="5" max="5" width="20.85546875" bestFit="1" customWidth="1"/>
    <col min="6" max="6" width="16.7109375" bestFit="1" customWidth="1"/>
  </cols>
  <sheetData>
    <row r="1" spans="1:6" ht="15.75" thickBot="1" x14ac:dyDescent="0.3">
      <c r="A1" s="23" t="s">
        <v>0</v>
      </c>
      <c r="B1" s="24" t="s">
        <v>23</v>
      </c>
      <c r="C1" s="24" t="s">
        <v>67</v>
      </c>
      <c r="D1" s="25" t="s">
        <v>16</v>
      </c>
      <c r="E1" s="25" t="s">
        <v>213</v>
      </c>
      <c r="F1" s="26" t="s">
        <v>212</v>
      </c>
    </row>
    <row r="2" spans="1:6" ht="30" x14ac:dyDescent="0.25">
      <c r="A2" s="4" t="s">
        <v>6</v>
      </c>
      <c r="B2" s="14" t="s">
        <v>58</v>
      </c>
      <c r="C2" s="50" t="s">
        <v>137</v>
      </c>
      <c r="D2" s="48" t="s">
        <v>139</v>
      </c>
      <c r="E2" s="8">
        <v>3</v>
      </c>
      <c r="F2" s="9">
        <v>3</v>
      </c>
    </row>
    <row r="3" spans="1:6" ht="30" x14ac:dyDescent="0.25">
      <c r="A3" s="2" t="s">
        <v>6</v>
      </c>
      <c r="B3" s="15" t="s">
        <v>59</v>
      </c>
      <c r="C3" s="22" t="s">
        <v>137</v>
      </c>
      <c r="D3" s="49" t="s">
        <v>138</v>
      </c>
      <c r="E3" s="8">
        <v>8</v>
      </c>
      <c r="F3" s="9">
        <v>3</v>
      </c>
    </row>
    <row r="4" spans="1:6" x14ac:dyDescent="0.25">
      <c r="A4" s="2" t="s">
        <v>6</v>
      </c>
      <c r="B4" s="15" t="s">
        <v>60</v>
      </c>
      <c r="C4" s="15" t="s">
        <v>42</v>
      </c>
      <c r="D4" s="51">
        <v>4418892</v>
      </c>
      <c r="E4" s="8">
        <v>3</v>
      </c>
      <c r="F4" s="9">
        <v>2</v>
      </c>
    </row>
    <row r="5" spans="1:6" x14ac:dyDescent="0.25">
      <c r="A5" s="2" t="s">
        <v>6</v>
      </c>
      <c r="B5" s="15" t="s">
        <v>61</v>
      </c>
      <c r="C5" s="15" t="s">
        <v>37</v>
      </c>
      <c r="D5" s="51">
        <v>3625295</v>
      </c>
      <c r="E5" s="8">
        <v>5</v>
      </c>
      <c r="F5" s="9">
        <v>3</v>
      </c>
    </row>
    <row r="6" spans="1:6" x14ac:dyDescent="0.25">
      <c r="A6" s="2" t="s">
        <v>6</v>
      </c>
      <c r="B6" s="15" t="s">
        <v>62</v>
      </c>
      <c r="C6" s="15" t="s">
        <v>39</v>
      </c>
      <c r="D6" s="51">
        <v>6722018</v>
      </c>
      <c r="E6" s="8">
        <v>12</v>
      </c>
      <c r="F6" s="9">
        <v>2</v>
      </c>
    </row>
    <row r="7" spans="1:6" x14ac:dyDescent="0.25">
      <c r="A7" s="2" t="s">
        <v>6</v>
      </c>
      <c r="B7" s="15" t="s">
        <v>63</v>
      </c>
      <c r="C7" s="15" t="s">
        <v>39</v>
      </c>
      <c r="D7" s="51">
        <v>1410170</v>
      </c>
      <c r="E7" s="8">
        <v>9</v>
      </c>
      <c r="F7" s="9">
        <v>8</v>
      </c>
    </row>
    <row r="8" spans="1:6" x14ac:dyDescent="0.25">
      <c r="A8" s="2" t="s">
        <v>6</v>
      </c>
      <c r="B8" s="15" t="s">
        <v>64</v>
      </c>
      <c r="C8" s="15" t="s">
        <v>44</v>
      </c>
      <c r="D8" s="51">
        <v>9220832</v>
      </c>
      <c r="E8" s="8">
        <v>6</v>
      </c>
      <c r="F8" s="9">
        <v>6</v>
      </c>
    </row>
    <row r="9" spans="1:6" ht="15.75" thickBot="1" x14ac:dyDescent="0.3">
      <c r="A9" s="17" t="s">
        <v>6</v>
      </c>
      <c r="B9" s="18" t="s">
        <v>65</v>
      </c>
      <c r="C9" s="18" t="s">
        <v>44</v>
      </c>
      <c r="D9" s="52">
        <v>5391602</v>
      </c>
      <c r="E9" s="20">
        <v>5</v>
      </c>
      <c r="F9" s="21">
        <v>1</v>
      </c>
    </row>
    <row r="10" spans="1:6" ht="15.75" thickBot="1" x14ac:dyDescent="0.3">
      <c r="A10" s="23" t="s">
        <v>15</v>
      </c>
      <c r="B10" s="33"/>
      <c r="C10" s="33"/>
      <c r="D10" s="34"/>
      <c r="E10" s="25">
        <f t="shared" ref="E10:F10" si="0">SUM(E2:E9)</f>
        <v>51</v>
      </c>
      <c r="F10" s="26">
        <f t="shared" si="0"/>
        <v>28</v>
      </c>
    </row>
    <row r="12" spans="1:6" x14ac:dyDescent="0.25">
      <c r="A12" s="35"/>
      <c r="B12" s="53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rgb="FF92D050"/>
  </sheetPr>
  <dimension ref="A1:J100"/>
  <sheetViews>
    <sheetView workbookViewId="0">
      <selection activeCell="C6" sqref="C6"/>
    </sheetView>
  </sheetViews>
  <sheetFormatPr defaultRowHeight="15" x14ac:dyDescent="0.25"/>
  <cols>
    <col min="1" max="1" width="18.140625" bestFit="1" customWidth="1"/>
    <col min="2" max="2" width="29.42578125" bestFit="1" customWidth="1"/>
    <col min="3" max="3" width="29" bestFit="1" customWidth="1"/>
    <col min="5" max="5" width="11.42578125" bestFit="1" customWidth="1"/>
    <col min="6" max="6" width="12.42578125" bestFit="1" customWidth="1"/>
    <col min="7" max="7" width="15.85546875" bestFit="1" customWidth="1"/>
    <col min="8" max="8" width="11.140625" bestFit="1" customWidth="1"/>
    <col min="9" max="9" width="12.140625" bestFit="1" customWidth="1"/>
    <col min="10" max="10" width="15.5703125" bestFit="1" customWidth="1"/>
  </cols>
  <sheetData>
    <row r="1" spans="1:10" ht="15.75" thickBot="1" x14ac:dyDescent="0.3">
      <c r="A1" s="23" t="s">
        <v>0</v>
      </c>
      <c r="B1" s="24" t="s">
        <v>23</v>
      </c>
      <c r="C1" s="24" t="s">
        <v>24</v>
      </c>
      <c r="D1" s="25" t="s">
        <v>16</v>
      </c>
      <c r="E1" s="25" t="s">
        <v>17</v>
      </c>
      <c r="F1" s="25" t="s">
        <v>18</v>
      </c>
      <c r="G1" s="25" t="s">
        <v>19</v>
      </c>
      <c r="H1" s="25" t="s">
        <v>20</v>
      </c>
      <c r="I1" s="25" t="s">
        <v>21</v>
      </c>
      <c r="J1" s="26" t="s">
        <v>22</v>
      </c>
    </row>
    <row r="2" spans="1:10" x14ac:dyDescent="0.25">
      <c r="A2" s="1" t="s">
        <v>4</v>
      </c>
      <c r="B2" s="29"/>
      <c r="C2" s="16" t="s">
        <v>39</v>
      </c>
      <c r="D2" s="6">
        <v>1281860</v>
      </c>
      <c r="E2" s="6">
        <v>0</v>
      </c>
      <c r="F2" s="6">
        <v>1</v>
      </c>
      <c r="G2" s="6">
        <f t="shared" ref="G2:G33" si="0">SUM(E2:F2)</f>
        <v>1</v>
      </c>
      <c r="H2" s="6">
        <v>0</v>
      </c>
      <c r="I2" s="6">
        <v>0</v>
      </c>
      <c r="J2" s="7">
        <f t="shared" ref="J2:J33" si="1">SUM(H2:I2)</f>
        <v>0</v>
      </c>
    </row>
    <row r="3" spans="1:10" x14ac:dyDescent="0.25">
      <c r="A3" s="4" t="s">
        <v>4</v>
      </c>
      <c r="B3" s="5"/>
      <c r="C3" s="15" t="s">
        <v>44</v>
      </c>
      <c r="D3" s="5">
        <v>1366499</v>
      </c>
      <c r="E3" s="5">
        <v>0</v>
      </c>
      <c r="F3" s="5">
        <v>3</v>
      </c>
      <c r="G3" s="8">
        <f t="shared" si="0"/>
        <v>3</v>
      </c>
      <c r="H3" s="5">
        <v>0</v>
      </c>
      <c r="I3" s="5">
        <v>0</v>
      </c>
      <c r="J3" s="9">
        <f t="shared" si="1"/>
        <v>0</v>
      </c>
    </row>
    <row r="4" spans="1:10" x14ac:dyDescent="0.25">
      <c r="A4" s="4" t="s">
        <v>4</v>
      </c>
      <c r="B4" s="15"/>
      <c r="C4" s="15" t="s">
        <v>42</v>
      </c>
      <c r="D4" s="5">
        <v>1588549</v>
      </c>
      <c r="E4" s="5">
        <v>0</v>
      </c>
      <c r="F4" s="5">
        <v>12</v>
      </c>
      <c r="G4" s="8">
        <f t="shared" si="0"/>
        <v>12</v>
      </c>
      <c r="H4" s="5">
        <v>0</v>
      </c>
      <c r="I4" s="5">
        <v>0</v>
      </c>
      <c r="J4" s="9">
        <f t="shared" si="1"/>
        <v>0</v>
      </c>
    </row>
    <row r="5" spans="1:10" x14ac:dyDescent="0.25">
      <c r="A5" s="4" t="s">
        <v>4</v>
      </c>
      <c r="B5" s="15"/>
      <c r="C5" s="15" t="s">
        <v>44</v>
      </c>
      <c r="D5" s="5">
        <v>2128966</v>
      </c>
      <c r="E5" s="5">
        <v>1</v>
      </c>
      <c r="F5" s="5">
        <v>8</v>
      </c>
      <c r="G5" s="8">
        <f t="shared" si="0"/>
        <v>9</v>
      </c>
      <c r="H5" s="5">
        <v>0</v>
      </c>
      <c r="I5" s="5">
        <v>0</v>
      </c>
      <c r="J5" s="9">
        <f t="shared" si="1"/>
        <v>0</v>
      </c>
    </row>
    <row r="6" spans="1:10" x14ac:dyDescent="0.25">
      <c r="A6" s="4" t="s">
        <v>4</v>
      </c>
      <c r="B6" s="15"/>
      <c r="C6" s="15" t="s">
        <v>44</v>
      </c>
      <c r="D6" s="5">
        <v>2128966</v>
      </c>
      <c r="E6" s="5">
        <v>0</v>
      </c>
      <c r="F6" s="5">
        <v>4</v>
      </c>
      <c r="G6" s="8">
        <f t="shared" si="0"/>
        <v>4</v>
      </c>
      <c r="H6" s="5">
        <v>0</v>
      </c>
      <c r="I6" s="5">
        <v>0</v>
      </c>
      <c r="J6" s="9">
        <f t="shared" si="1"/>
        <v>0</v>
      </c>
    </row>
    <row r="7" spans="1:10" x14ac:dyDescent="0.25">
      <c r="A7" s="4" t="s">
        <v>4</v>
      </c>
      <c r="B7" s="15"/>
      <c r="C7" s="15" t="s">
        <v>47</v>
      </c>
      <c r="D7" s="5">
        <v>2128966</v>
      </c>
      <c r="E7" s="5">
        <v>0</v>
      </c>
      <c r="F7" s="5">
        <v>4</v>
      </c>
      <c r="G7" s="8">
        <f t="shared" si="0"/>
        <v>4</v>
      </c>
      <c r="H7" s="5">
        <v>0</v>
      </c>
      <c r="I7" s="5">
        <v>0</v>
      </c>
      <c r="J7" s="9">
        <f t="shared" si="1"/>
        <v>0</v>
      </c>
    </row>
    <row r="8" spans="1:10" x14ac:dyDescent="0.25">
      <c r="A8" s="4" t="s">
        <v>4</v>
      </c>
      <c r="B8" s="15"/>
      <c r="C8" s="15" t="s">
        <v>39</v>
      </c>
      <c r="D8" s="5">
        <v>3136162</v>
      </c>
      <c r="E8" s="5">
        <v>0</v>
      </c>
      <c r="F8" s="5">
        <v>3</v>
      </c>
      <c r="G8" s="8">
        <f t="shared" si="0"/>
        <v>3</v>
      </c>
      <c r="H8" s="5">
        <v>0</v>
      </c>
      <c r="I8" s="5">
        <v>0</v>
      </c>
      <c r="J8" s="9">
        <f t="shared" si="1"/>
        <v>0</v>
      </c>
    </row>
    <row r="9" spans="1:10" x14ac:dyDescent="0.25">
      <c r="A9" s="4" t="s">
        <v>4</v>
      </c>
      <c r="B9" s="15"/>
      <c r="C9" s="15" t="s">
        <v>39</v>
      </c>
      <c r="D9" s="5">
        <v>3136162</v>
      </c>
      <c r="E9" s="5">
        <v>0</v>
      </c>
      <c r="F9" s="5">
        <v>1</v>
      </c>
      <c r="G9" s="8">
        <f t="shared" si="0"/>
        <v>1</v>
      </c>
      <c r="H9" s="5">
        <v>0</v>
      </c>
      <c r="I9" s="5">
        <v>0</v>
      </c>
      <c r="J9" s="9">
        <f t="shared" si="1"/>
        <v>0</v>
      </c>
    </row>
    <row r="10" spans="1:10" x14ac:dyDescent="0.25">
      <c r="A10" s="4" t="s">
        <v>4</v>
      </c>
      <c r="B10" s="15"/>
      <c r="C10" s="15" t="s">
        <v>39</v>
      </c>
      <c r="D10" s="5">
        <v>3136162</v>
      </c>
      <c r="E10" s="5">
        <v>0</v>
      </c>
      <c r="F10" s="5">
        <v>2</v>
      </c>
      <c r="G10" s="8">
        <f t="shared" si="0"/>
        <v>2</v>
      </c>
      <c r="H10" s="5">
        <v>0</v>
      </c>
      <c r="I10" s="5">
        <v>0</v>
      </c>
      <c r="J10" s="9">
        <f t="shared" si="1"/>
        <v>0</v>
      </c>
    </row>
    <row r="11" spans="1:10" x14ac:dyDescent="0.25">
      <c r="A11" s="4" t="s">
        <v>4</v>
      </c>
      <c r="B11" s="30"/>
      <c r="C11" s="15" t="s">
        <v>34</v>
      </c>
      <c r="D11" s="5">
        <v>3208856</v>
      </c>
      <c r="E11" s="5">
        <v>0</v>
      </c>
      <c r="F11" s="5">
        <v>3</v>
      </c>
      <c r="G11" s="8">
        <f t="shared" si="0"/>
        <v>3</v>
      </c>
      <c r="H11" s="5">
        <v>0</v>
      </c>
      <c r="I11" s="5">
        <v>0</v>
      </c>
      <c r="J11" s="9">
        <f t="shared" si="1"/>
        <v>0</v>
      </c>
    </row>
    <row r="12" spans="1:10" x14ac:dyDescent="0.25">
      <c r="A12" s="4" t="s">
        <v>4</v>
      </c>
      <c r="B12" s="15"/>
      <c r="C12" s="15" t="s">
        <v>34</v>
      </c>
      <c r="D12" s="5">
        <v>3209956</v>
      </c>
      <c r="E12" s="5">
        <v>1</v>
      </c>
      <c r="F12" s="5">
        <v>0</v>
      </c>
      <c r="G12" s="8">
        <f t="shared" si="0"/>
        <v>1</v>
      </c>
      <c r="H12" s="5">
        <v>0</v>
      </c>
      <c r="I12" s="5">
        <v>0</v>
      </c>
      <c r="J12" s="9">
        <f t="shared" si="1"/>
        <v>0</v>
      </c>
    </row>
    <row r="13" spans="1:10" x14ac:dyDescent="0.25">
      <c r="A13" s="4" t="s">
        <v>4</v>
      </c>
      <c r="B13" s="15"/>
      <c r="C13" s="15" t="s">
        <v>34</v>
      </c>
      <c r="D13" s="5">
        <v>3209956</v>
      </c>
      <c r="E13" s="5">
        <v>1</v>
      </c>
      <c r="F13" s="5">
        <v>0</v>
      </c>
      <c r="G13" s="8">
        <f t="shared" si="0"/>
        <v>1</v>
      </c>
      <c r="H13" s="5">
        <v>0</v>
      </c>
      <c r="I13" s="5">
        <v>0</v>
      </c>
      <c r="J13" s="9">
        <f t="shared" si="1"/>
        <v>0</v>
      </c>
    </row>
    <row r="14" spans="1:10" x14ac:dyDescent="0.25">
      <c r="A14" s="4" t="s">
        <v>4</v>
      </c>
      <c r="B14" s="15"/>
      <c r="C14" s="15" t="s">
        <v>34</v>
      </c>
      <c r="D14" s="5">
        <v>3209956</v>
      </c>
      <c r="E14" s="5">
        <v>0</v>
      </c>
      <c r="F14" s="5">
        <v>1</v>
      </c>
      <c r="G14" s="8">
        <f t="shared" si="0"/>
        <v>1</v>
      </c>
      <c r="H14" s="5">
        <v>0</v>
      </c>
      <c r="I14" s="5">
        <v>0</v>
      </c>
      <c r="J14" s="9">
        <f t="shared" si="1"/>
        <v>0</v>
      </c>
    </row>
    <row r="15" spans="1:10" ht="15" customHeight="1" x14ac:dyDescent="0.25">
      <c r="A15" s="4" t="s">
        <v>4</v>
      </c>
      <c r="B15" s="15"/>
      <c r="C15" s="15" t="s">
        <v>44</v>
      </c>
      <c r="D15" s="5">
        <v>3412992</v>
      </c>
      <c r="E15" s="5">
        <v>3</v>
      </c>
      <c r="F15" s="5">
        <v>0</v>
      </c>
      <c r="G15" s="8">
        <f t="shared" si="0"/>
        <v>3</v>
      </c>
      <c r="H15" s="5">
        <v>0</v>
      </c>
      <c r="I15" s="5">
        <v>0</v>
      </c>
      <c r="J15" s="9">
        <f t="shared" si="1"/>
        <v>0</v>
      </c>
    </row>
    <row r="16" spans="1:10" x14ac:dyDescent="0.25">
      <c r="A16" s="4" t="s">
        <v>4</v>
      </c>
      <c r="B16" s="15"/>
      <c r="C16" s="15" t="s">
        <v>46</v>
      </c>
      <c r="D16" s="5">
        <v>3517864</v>
      </c>
      <c r="E16" s="5">
        <v>1</v>
      </c>
      <c r="F16" s="5">
        <v>1</v>
      </c>
      <c r="G16" s="8">
        <f t="shared" si="0"/>
        <v>2</v>
      </c>
      <c r="H16" s="5">
        <v>0</v>
      </c>
      <c r="I16" s="5">
        <v>0</v>
      </c>
      <c r="J16" s="9">
        <f t="shared" si="1"/>
        <v>0</v>
      </c>
    </row>
    <row r="17" spans="1:10" x14ac:dyDescent="0.25">
      <c r="A17" s="4" t="s">
        <v>4</v>
      </c>
      <c r="B17" s="15"/>
      <c r="C17" s="15" t="s">
        <v>46</v>
      </c>
      <c r="D17" s="5">
        <v>3517864</v>
      </c>
      <c r="E17" s="5">
        <v>1</v>
      </c>
      <c r="F17" s="5">
        <v>1</v>
      </c>
      <c r="G17" s="8">
        <f t="shared" si="0"/>
        <v>2</v>
      </c>
      <c r="H17" s="5">
        <v>0</v>
      </c>
      <c r="I17" s="5">
        <v>0</v>
      </c>
      <c r="J17" s="9">
        <f t="shared" si="1"/>
        <v>0</v>
      </c>
    </row>
    <row r="18" spans="1:10" x14ac:dyDescent="0.25">
      <c r="A18" s="4" t="s">
        <v>4</v>
      </c>
      <c r="B18" s="15"/>
      <c r="C18" s="15" t="s">
        <v>40</v>
      </c>
      <c r="D18" s="5">
        <v>3786114</v>
      </c>
      <c r="E18" s="5">
        <v>0</v>
      </c>
      <c r="F18" s="5">
        <v>2</v>
      </c>
      <c r="G18" s="8">
        <f t="shared" si="0"/>
        <v>2</v>
      </c>
      <c r="H18" s="5">
        <v>0</v>
      </c>
      <c r="I18" s="5">
        <v>0</v>
      </c>
      <c r="J18" s="9">
        <f t="shared" si="1"/>
        <v>0</v>
      </c>
    </row>
    <row r="19" spans="1:10" x14ac:dyDescent="0.25">
      <c r="A19" s="4" t="s">
        <v>4</v>
      </c>
      <c r="B19" s="30"/>
      <c r="C19" s="15" t="s">
        <v>35</v>
      </c>
      <c r="D19" s="5">
        <v>3859511</v>
      </c>
      <c r="E19" s="5">
        <v>0</v>
      </c>
      <c r="F19" s="5">
        <v>3</v>
      </c>
      <c r="G19" s="8">
        <f t="shared" si="0"/>
        <v>3</v>
      </c>
      <c r="H19" s="5">
        <v>0</v>
      </c>
      <c r="I19" s="5">
        <v>0</v>
      </c>
      <c r="J19" s="9">
        <f t="shared" si="1"/>
        <v>0</v>
      </c>
    </row>
    <row r="20" spans="1:10" x14ac:dyDescent="0.25">
      <c r="A20" s="4" t="s">
        <v>4</v>
      </c>
      <c r="B20" s="15"/>
      <c r="C20" s="15" t="s">
        <v>45</v>
      </c>
      <c r="D20" s="5">
        <v>3859511</v>
      </c>
      <c r="E20" s="5">
        <v>1</v>
      </c>
      <c r="F20" s="5">
        <v>0</v>
      </c>
      <c r="G20" s="8">
        <f t="shared" si="0"/>
        <v>1</v>
      </c>
      <c r="H20" s="5">
        <v>0</v>
      </c>
      <c r="I20" s="5">
        <v>0</v>
      </c>
      <c r="J20" s="9">
        <f t="shared" si="1"/>
        <v>0</v>
      </c>
    </row>
    <row r="21" spans="1:10" x14ac:dyDescent="0.25">
      <c r="A21" s="4" t="s">
        <v>4</v>
      </c>
      <c r="B21" s="15"/>
      <c r="C21" s="15" t="s">
        <v>45</v>
      </c>
      <c r="D21" s="5">
        <v>3859511</v>
      </c>
      <c r="E21" s="5">
        <v>1</v>
      </c>
      <c r="F21" s="5">
        <v>0</v>
      </c>
      <c r="G21" s="8">
        <f t="shared" si="0"/>
        <v>1</v>
      </c>
      <c r="H21" s="5">
        <v>0</v>
      </c>
      <c r="I21" s="5">
        <v>0</v>
      </c>
      <c r="J21" s="9">
        <f t="shared" si="1"/>
        <v>0</v>
      </c>
    </row>
    <row r="22" spans="1:10" x14ac:dyDescent="0.25">
      <c r="A22" s="4" t="s">
        <v>4</v>
      </c>
      <c r="B22" s="15"/>
      <c r="C22" s="15" t="s">
        <v>35</v>
      </c>
      <c r="D22" s="5">
        <v>3859511</v>
      </c>
      <c r="E22" s="5">
        <v>0</v>
      </c>
      <c r="F22" s="5">
        <v>1</v>
      </c>
      <c r="G22" s="8">
        <f t="shared" si="0"/>
        <v>1</v>
      </c>
      <c r="H22" s="5">
        <v>0</v>
      </c>
      <c r="I22" s="5">
        <v>0</v>
      </c>
      <c r="J22" s="9">
        <f t="shared" si="1"/>
        <v>0</v>
      </c>
    </row>
    <row r="23" spans="1:10" x14ac:dyDescent="0.25">
      <c r="A23" s="4" t="s">
        <v>4</v>
      </c>
      <c r="B23" s="15"/>
      <c r="C23" s="15" t="s">
        <v>42</v>
      </c>
      <c r="D23" s="5">
        <v>4426710</v>
      </c>
      <c r="E23" s="5">
        <v>0</v>
      </c>
      <c r="F23" s="5">
        <v>5</v>
      </c>
      <c r="G23" s="8">
        <f t="shared" si="0"/>
        <v>5</v>
      </c>
      <c r="H23" s="5">
        <v>0</v>
      </c>
      <c r="I23" s="5">
        <v>0</v>
      </c>
      <c r="J23" s="9">
        <f t="shared" si="1"/>
        <v>0</v>
      </c>
    </row>
    <row r="24" spans="1:10" x14ac:dyDescent="0.25">
      <c r="A24" s="4" t="s">
        <v>4</v>
      </c>
      <c r="B24" s="15"/>
      <c r="C24" s="15" t="s">
        <v>42</v>
      </c>
      <c r="D24" s="5">
        <v>4426710</v>
      </c>
      <c r="E24" s="5">
        <v>0</v>
      </c>
      <c r="F24" s="5">
        <v>1</v>
      </c>
      <c r="G24" s="8">
        <f t="shared" si="0"/>
        <v>1</v>
      </c>
      <c r="H24" s="5">
        <v>0</v>
      </c>
      <c r="I24" s="5">
        <v>0</v>
      </c>
      <c r="J24" s="9">
        <f t="shared" si="1"/>
        <v>0</v>
      </c>
    </row>
    <row r="25" spans="1:10" x14ac:dyDescent="0.25">
      <c r="A25" s="4" t="s">
        <v>4</v>
      </c>
      <c r="B25" s="15"/>
      <c r="C25" s="15" t="s">
        <v>37</v>
      </c>
      <c r="D25" s="5">
        <v>4442307</v>
      </c>
      <c r="E25" s="5">
        <v>0</v>
      </c>
      <c r="F25" s="5">
        <v>4</v>
      </c>
      <c r="G25" s="8">
        <f t="shared" si="0"/>
        <v>4</v>
      </c>
      <c r="H25" s="5">
        <v>0</v>
      </c>
      <c r="I25" s="5">
        <v>0</v>
      </c>
      <c r="J25" s="9">
        <f t="shared" si="1"/>
        <v>0</v>
      </c>
    </row>
    <row r="26" spans="1:10" x14ac:dyDescent="0.25">
      <c r="A26" s="4" t="s">
        <v>4</v>
      </c>
      <c r="B26" s="15"/>
      <c r="C26" s="15" t="s">
        <v>40</v>
      </c>
      <c r="D26" s="5">
        <v>4882516</v>
      </c>
      <c r="E26" s="5">
        <v>0</v>
      </c>
      <c r="F26" s="5">
        <v>1</v>
      </c>
      <c r="G26" s="8">
        <f t="shared" si="0"/>
        <v>1</v>
      </c>
      <c r="H26" s="5">
        <v>0</v>
      </c>
      <c r="I26" s="5">
        <v>0</v>
      </c>
      <c r="J26" s="9">
        <f t="shared" si="1"/>
        <v>0</v>
      </c>
    </row>
    <row r="27" spans="1:10" x14ac:dyDescent="0.25">
      <c r="A27" s="4" t="s">
        <v>4</v>
      </c>
      <c r="B27" s="15"/>
      <c r="C27" s="15" t="s">
        <v>41</v>
      </c>
      <c r="D27" s="5">
        <v>4894287</v>
      </c>
      <c r="E27" s="5">
        <v>0</v>
      </c>
      <c r="F27" s="5">
        <v>2</v>
      </c>
      <c r="G27" s="8">
        <f t="shared" si="0"/>
        <v>2</v>
      </c>
      <c r="H27" s="5">
        <v>0</v>
      </c>
      <c r="I27" s="5">
        <v>0</v>
      </c>
      <c r="J27" s="9">
        <f t="shared" si="1"/>
        <v>0</v>
      </c>
    </row>
    <row r="28" spans="1:10" x14ac:dyDescent="0.25">
      <c r="A28" s="4" t="s">
        <v>4</v>
      </c>
      <c r="B28" s="15"/>
      <c r="C28" s="15" t="s">
        <v>37</v>
      </c>
      <c r="D28" s="5">
        <v>5122759</v>
      </c>
      <c r="E28" s="5">
        <v>0</v>
      </c>
      <c r="F28" s="5">
        <v>8</v>
      </c>
      <c r="G28" s="8">
        <f t="shared" si="0"/>
        <v>8</v>
      </c>
      <c r="H28" s="5">
        <v>0</v>
      </c>
      <c r="I28" s="5">
        <v>0</v>
      </c>
      <c r="J28" s="9">
        <f t="shared" si="1"/>
        <v>0</v>
      </c>
    </row>
    <row r="29" spans="1:10" x14ac:dyDescent="0.25">
      <c r="A29" s="4" t="s">
        <v>4</v>
      </c>
      <c r="B29" s="15"/>
      <c r="C29" s="15" t="s">
        <v>37</v>
      </c>
      <c r="D29" s="5">
        <v>5122759</v>
      </c>
      <c r="E29" s="5">
        <v>0</v>
      </c>
      <c r="F29" s="5">
        <v>8</v>
      </c>
      <c r="G29" s="8">
        <f t="shared" si="0"/>
        <v>8</v>
      </c>
      <c r="H29" s="5">
        <v>0</v>
      </c>
      <c r="I29" s="5">
        <v>0</v>
      </c>
      <c r="J29" s="9">
        <f t="shared" si="1"/>
        <v>0</v>
      </c>
    </row>
    <row r="30" spans="1:10" x14ac:dyDescent="0.25">
      <c r="A30" s="4" t="s">
        <v>4</v>
      </c>
      <c r="B30" s="15"/>
      <c r="C30" s="15" t="s">
        <v>37</v>
      </c>
      <c r="D30" s="5">
        <v>5122759</v>
      </c>
      <c r="E30" s="5">
        <v>0</v>
      </c>
      <c r="F30" s="5">
        <v>8</v>
      </c>
      <c r="G30" s="8">
        <f t="shared" si="0"/>
        <v>8</v>
      </c>
      <c r="H30" s="5">
        <v>0</v>
      </c>
      <c r="I30" s="5">
        <v>0</v>
      </c>
      <c r="J30" s="9">
        <f t="shared" si="1"/>
        <v>0</v>
      </c>
    </row>
    <row r="31" spans="1:10" x14ac:dyDescent="0.25">
      <c r="A31" s="4" t="s">
        <v>4</v>
      </c>
      <c r="B31" s="15"/>
      <c r="C31" s="15" t="s">
        <v>38</v>
      </c>
      <c r="D31" s="5">
        <v>6619024</v>
      </c>
      <c r="E31" s="5">
        <v>0</v>
      </c>
      <c r="F31" s="5">
        <v>2</v>
      </c>
      <c r="G31" s="8">
        <f t="shared" si="0"/>
        <v>2</v>
      </c>
      <c r="H31" s="5">
        <v>0</v>
      </c>
      <c r="I31" s="5">
        <v>0</v>
      </c>
      <c r="J31" s="9">
        <f t="shared" si="1"/>
        <v>0</v>
      </c>
    </row>
    <row r="32" spans="1:10" x14ac:dyDescent="0.25">
      <c r="A32" s="4" t="s">
        <v>4</v>
      </c>
      <c r="B32" s="15"/>
      <c r="C32" s="15" t="s">
        <v>42</v>
      </c>
      <c r="D32" s="5">
        <v>6885580</v>
      </c>
      <c r="E32" s="5">
        <v>0</v>
      </c>
      <c r="F32" s="5">
        <v>2</v>
      </c>
      <c r="G32" s="8">
        <f t="shared" si="0"/>
        <v>2</v>
      </c>
      <c r="H32" s="5">
        <v>0</v>
      </c>
      <c r="I32" s="5">
        <v>0</v>
      </c>
      <c r="J32" s="9">
        <f t="shared" si="1"/>
        <v>0</v>
      </c>
    </row>
    <row r="33" spans="1:10" x14ac:dyDescent="0.25">
      <c r="A33" s="4" t="s">
        <v>4</v>
      </c>
      <c r="B33" s="15"/>
      <c r="C33" s="15" t="s">
        <v>42</v>
      </c>
      <c r="D33" s="5">
        <v>6885580</v>
      </c>
      <c r="E33" s="5">
        <v>0</v>
      </c>
      <c r="F33" s="5">
        <v>2</v>
      </c>
      <c r="G33" s="8">
        <f t="shared" si="0"/>
        <v>2</v>
      </c>
      <c r="H33" s="5">
        <v>0</v>
      </c>
      <c r="I33" s="5">
        <v>0</v>
      </c>
      <c r="J33" s="9">
        <f t="shared" si="1"/>
        <v>0</v>
      </c>
    </row>
    <row r="34" spans="1:10" x14ac:dyDescent="0.25">
      <c r="A34" s="4" t="s">
        <v>4</v>
      </c>
      <c r="B34" s="15"/>
      <c r="C34" s="15" t="s">
        <v>42</v>
      </c>
      <c r="D34" s="5">
        <v>6885580</v>
      </c>
      <c r="E34" s="5">
        <v>0</v>
      </c>
      <c r="F34" s="5">
        <v>2</v>
      </c>
      <c r="G34" s="8">
        <f t="shared" ref="G34:G65" si="2">SUM(E34:F34)</f>
        <v>2</v>
      </c>
      <c r="H34" s="5">
        <v>0</v>
      </c>
      <c r="I34" s="5">
        <v>0</v>
      </c>
      <c r="J34" s="9">
        <f t="shared" ref="J34:J65" si="3">SUM(H34:I34)</f>
        <v>0</v>
      </c>
    </row>
    <row r="35" spans="1:10" x14ac:dyDescent="0.25">
      <c r="A35" s="4" t="s">
        <v>4</v>
      </c>
      <c r="B35" s="15"/>
      <c r="C35" s="15" t="s">
        <v>42</v>
      </c>
      <c r="D35" s="5">
        <v>6885580</v>
      </c>
      <c r="E35" s="5">
        <v>0</v>
      </c>
      <c r="F35" s="5">
        <v>2</v>
      </c>
      <c r="G35" s="8">
        <f t="shared" si="2"/>
        <v>2</v>
      </c>
      <c r="H35" s="5">
        <v>0</v>
      </c>
      <c r="I35" s="5">
        <v>0</v>
      </c>
      <c r="J35" s="9">
        <f t="shared" si="3"/>
        <v>0</v>
      </c>
    </row>
    <row r="36" spans="1:10" x14ac:dyDescent="0.25">
      <c r="A36" s="4" t="s">
        <v>4</v>
      </c>
      <c r="B36" s="15"/>
      <c r="C36" s="15" t="s">
        <v>42</v>
      </c>
      <c r="D36" s="5">
        <v>6885580</v>
      </c>
      <c r="E36" s="5">
        <v>0</v>
      </c>
      <c r="F36" s="5">
        <v>5</v>
      </c>
      <c r="G36" s="8">
        <f t="shared" si="2"/>
        <v>5</v>
      </c>
      <c r="H36" s="5">
        <v>0</v>
      </c>
      <c r="I36" s="5">
        <v>0</v>
      </c>
      <c r="J36" s="9">
        <f t="shared" si="3"/>
        <v>0</v>
      </c>
    </row>
    <row r="37" spans="1:10" x14ac:dyDescent="0.25">
      <c r="A37" s="4" t="s">
        <v>4</v>
      </c>
      <c r="B37" s="15"/>
      <c r="C37" s="15" t="s">
        <v>36</v>
      </c>
      <c r="D37" s="5">
        <v>7630325</v>
      </c>
      <c r="E37" s="5">
        <v>1</v>
      </c>
      <c r="F37" s="5">
        <v>0</v>
      </c>
      <c r="G37" s="8">
        <f t="shared" si="2"/>
        <v>1</v>
      </c>
      <c r="H37" s="5">
        <v>0</v>
      </c>
      <c r="I37" s="5">
        <v>0</v>
      </c>
      <c r="J37" s="9">
        <f t="shared" si="3"/>
        <v>0</v>
      </c>
    </row>
    <row r="38" spans="1:10" x14ac:dyDescent="0.25">
      <c r="A38" s="4" t="s">
        <v>4</v>
      </c>
      <c r="B38" s="15"/>
      <c r="C38" s="15" t="s">
        <v>36</v>
      </c>
      <c r="D38" s="5">
        <v>7630325</v>
      </c>
      <c r="E38" s="5">
        <v>1</v>
      </c>
      <c r="F38" s="5">
        <v>0</v>
      </c>
      <c r="G38" s="8">
        <f t="shared" si="2"/>
        <v>1</v>
      </c>
      <c r="H38" s="5">
        <v>0</v>
      </c>
      <c r="I38" s="5">
        <v>0</v>
      </c>
      <c r="J38" s="9">
        <f t="shared" si="3"/>
        <v>0</v>
      </c>
    </row>
    <row r="39" spans="1:10" x14ac:dyDescent="0.25">
      <c r="A39" s="4" t="s">
        <v>4</v>
      </c>
      <c r="B39" s="15"/>
      <c r="C39" s="15" t="s">
        <v>36</v>
      </c>
      <c r="D39" s="5">
        <v>7630325</v>
      </c>
      <c r="E39" s="5">
        <v>2</v>
      </c>
      <c r="F39" s="5">
        <v>0</v>
      </c>
      <c r="G39" s="8">
        <f t="shared" si="2"/>
        <v>2</v>
      </c>
      <c r="H39" s="5">
        <v>0</v>
      </c>
      <c r="I39" s="5">
        <v>0</v>
      </c>
      <c r="J39" s="9">
        <f t="shared" si="3"/>
        <v>0</v>
      </c>
    </row>
    <row r="40" spans="1:10" x14ac:dyDescent="0.25">
      <c r="A40" s="4" t="s">
        <v>4</v>
      </c>
      <c r="B40" s="15"/>
      <c r="C40" s="15" t="s">
        <v>36</v>
      </c>
      <c r="D40" s="5">
        <v>7630325</v>
      </c>
      <c r="E40" s="5">
        <v>0</v>
      </c>
      <c r="F40" s="5">
        <v>2</v>
      </c>
      <c r="G40" s="8">
        <f t="shared" si="2"/>
        <v>2</v>
      </c>
      <c r="H40" s="5">
        <v>0</v>
      </c>
      <c r="I40" s="5">
        <v>0</v>
      </c>
      <c r="J40" s="9">
        <f t="shared" si="3"/>
        <v>0</v>
      </c>
    </row>
    <row r="41" spans="1:10" x14ac:dyDescent="0.25">
      <c r="A41" s="4" t="s">
        <v>4</v>
      </c>
      <c r="B41" s="15"/>
      <c r="C41" s="15" t="s">
        <v>36</v>
      </c>
      <c r="D41" s="5">
        <v>7630325</v>
      </c>
      <c r="E41" s="5">
        <v>3</v>
      </c>
      <c r="F41" s="5">
        <v>0</v>
      </c>
      <c r="G41" s="8">
        <f t="shared" si="2"/>
        <v>3</v>
      </c>
      <c r="H41" s="5">
        <v>0</v>
      </c>
      <c r="I41" s="5">
        <v>0</v>
      </c>
      <c r="J41" s="9">
        <f t="shared" si="3"/>
        <v>0</v>
      </c>
    </row>
    <row r="42" spans="1:10" x14ac:dyDescent="0.25">
      <c r="A42" s="4" t="s">
        <v>4</v>
      </c>
      <c r="B42" s="15"/>
      <c r="C42" s="15" t="s">
        <v>36</v>
      </c>
      <c r="D42" s="5">
        <v>7630325</v>
      </c>
      <c r="E42" s="5">
        <v>2</v>
      </c>
      <c r="F42" s="5">
        <v>0</v>
      </c>
      <c r="G42" s="8">
        <f t="shared" si="2"/>
        <v>2</v>
      </c>
      <c r="H42" s="5">
        <v>0</v>
      </c>
      <c r="I42" s="5">
        <v>0</v>
      </c>
      <c r="J42" s="9">
        <f t="shared" si="3"/>
        <v>0</v>
      </c>
    </row>
    <row r="43" spans="1:10" x14ac:dyDescent="0.25">
      <c r="A43" s="4" t="s">
        <v>4</v>
      </c>
      <c r="B43" s="15"/>
      <c r="C43" s="15" t="s">
        <v>36</v>
      </c>
      <c r="D43" s="5">
        <v>7630325</v>
      </c>
      <c r="E43" s="5">
        <v>2</v>
      </c>
      <c r="F43" s="5">
        <v>0</v>
      </c>
      <c r="G43" s="8">
        <f t="shared" si="2"/>
        <v>2</v>
      </c>
      <c r="H43" s="5">
        <v>0</v>
      </c>
      <c r="I43" s="5">
        <v>0</v>
      </c>
      <c r="J43" s="9">
        <f t="shared" si="3"/>
        <v>0</v>
      </c>
    </row>
    <row r="44" spans="1:10" x14ac:dyDescent="0.25">
      <c r="A44" s="4" t="s">
        <v>4</v>
      </c>
      <c r="B44" s="15"/>
      <c r="C44" s="15" t="s">
        <v>37</v>
      </c>
      <c r="D44" s="5">
        <v>7666096</v>
      </c>
      <c r="E44" s="5">
        <v>0</v>
      </c>
      <c r="F44" s="5">
        <v>2</v>
      </c>
      <c r="G44" s="8">
        <f t="shared" si="2"/>
        <v>2</v>
      </c>
      <c r="H44" s="5">
        <v>0</v>
      </c>
      <c r="I44" s="5">
        <v>0</v>
      </c>
      <c r="J44" s="9">
        <f t="shared" si="3"/>
        <v>0</v>
      </c>
    </row>
    <row r="45" spans="1:10" x14ac:dyDescent="0.25">
      <c r="A45" s="4" t="s">
        <v>4</v>
      </c>
      <c r="B45" s="15"/>
      <c r="C45" s="15" t="s">
        <v>44</v>
      </c>
      <c r="D45" s="5">
        <v>8077802</v>
      </c>
      <c r="E45" s="5">
        <v>0</v>
      </c>
      <c r="F45" s="5">
        <v>1</v>
      </c>
      <c r="G45" s="8">
        <f t="shared" si="2"/>
        <v>1</v>
      </c>
      <c r="H45" s="5">
        <v>0</v>
      </c>
      <c r="I45" s="5">
        <v>0</v>
      </c>
      <c r="J45" s="9">
        <f t="shared" si="3"/>
        <v>0</v>
      </c>
    </row>
    <row r="46" spans="1:10" x14ac:dyDescent="0.25">
      <c r="A46" s="4" t="s">
        <v>4</v>
      </c>
      <c r="B46" s="15"/>
      <c r="C46" s="15" t="s">
        <v>44</v>
      </c>
      <c r="D46" s="5">
        <v>8077802</v>
      </c>
      <c r="E46" s="5">
        <v>0</v>
      </c>
      <c r="F46" s="5">
        <v>1</v>
      </c>
      <c r="G46" s="8">
        <f t="shared" si="2"/>
        <v>1</v>
      </c>
      <c r="H46" s="5">
        <v>0</v>
      </c>
      <c r="I46" s="5">
        <v>0</v>
      </c>
      <c r="J46" s="9">
        <f t="shared" si="3"/>
        <v>0</v>
      </c>
    </row>
    <row r="47" spans="1:10" x14ac:dyDescent="0.25">
      <c r="A47" s="4" t="s">
        <v>4</v>
      </c>
      <c r="B47" s="15"/>
      <c r="C47" s="15" t="s">
        <v>44</v>
      </c>
      <c r="D47" s="5">
        <v>8077802</v>
      </c>
      <c r="E47" s="5">
        <v>0</v>
      </c>
      <c r="F47" s="5">
        <v>1</v>
      </c>
      <c r="G47" s="8">
        <f t="shared" si="2"/>
        <v>1</v>
      </c>
      <c r="H47" s="5">
        <v>0</v>
      </c>
      <c r="I47" s="5">
        <v>0</v>
      </c>
      <c r="J47" s="9">
        <f t="shared" si="3"/>
        <v>0</v>
      </c>
    </row>
    <row r="48" spans="1:10" x14ac:dyDescent="0.25">
      <c r="A48" s="4" t="s">
        <v>4</v>
      </c>
      <c r="B48" s="15"/>
      <c r="C48" s="15" t="s">
        <v>41</v>
      </c>
      <c r="D48" s="5">
        <v>8444882</v>
      </c>
      <c r="E48" s="5">
        <v>0</v>
      </c>
      <c r="F48" s="5">
        <v>2</v>
      </c>
      <c r="G48" s="8">
        <f t="shared" si="2"/>
        <v>2</v>
      </c>
      <c r="H48" s="5">
        <v>0</v>
      </c>
      <c r="I48" s="5">
        <v>0</v>
      </c>
      <c r="J48" s="9">
        <f t="shared" si="3"/>
        <v>0</v>
      </c>
    </row>
    <row r="49" spans="1:10" x14ac:dyDescent="0.25">
      <c r="A49" s="4" t="s">
        <v>4</v>
      </c>
      <c r="B49" s="15"/>
      <c r="C49" s="15" t="s">
        <v>43</v>
      </c>
      <c r="D49" s="5">
        <v>8758561</v>
      </c>
      <c r="E49" s="5">
        <v>0</v>
      </c>
      <c r="F49" s="5">
        <v>2</v>
      </c>
      <c r="G49" s="8">
        <f t="shared" si="2"/>
        <v>2</v>
      </c>
      <c r="H49" s="5">
        <v>0</v>
      </c>
      <c r="I49" s="5">
        <v>0</v>
      </c>
      <c r="J49" s="9">
        <f t="shared" si="3"/>
        <v>0</v>
      </c>
    </row>
    <row r="50" spans="1:10" x14ac:dyDescent="0.25">
      <c r="A50" s="4" t="s">
        <v>4</v>
      </c>
      <c r="B50" s="15"/>
      <c r="C50" s="15" t="s">
        <v>39</v>
      </c>
      <c r="D50" s="5">
        <v>9138850</v>
      </c>
      <c r="E50" s="5">
        <v>0</v>
      </c>
      <c r="F50" s="5">
        <v>1</v>
      </c>
      <c r="G50" s="8">
        <f t="shared" si="2"/>
        <v>1</v>
      </c>
      <c r="H50" s="5">
        <v>0</v>
      </c>
      <c r="I50" s="5">
        <v>0</v>
      </c>
      <c r="J50" s="9">
        <f t="shared" si="3"/>
        <v>0</v>
      </c>
    </row>
    <row r="51" spans="1:10" x14ac:dyDescent="0.25">
      <c r="A51" s="4" t="s">
        <v>4</v>
      </c>
      <c r="B51" s="15"/>
      <c r="C51" s="15" t="s">
        <v>39</v>
      </c>
      <c r="D51" s="5">
        <v>9138850</v>
      </c>
      <c r="E51" s="5">
        <v>0</v>
      </c>
      <c r="F51" s="5">
        <v>1</v>
      </c>
      <c r="G51" s="8">
        <f t="shared" si="2"/>
        <v>1</v>
      </c>
      <c r="H51" s="5">
        <v>0</v>
      </c>
      <c r="I51" s="5">
        <v>0</v>
      </c>
      <c r="J51" s="9">
        <f t="shared" si="3"/>
        <v>0</v>
      </c>
    </row>
    <row r="52" spans="1:10" x14ac:dyDescent="0.25">
      <c r="A52" s="4" t="s">
        <v>4</v>
      </c>
      <c r="B52" s="15"/>
      <c r="C52" s="15" t="s">
        <v>39</v>
      </c>
      <c r="D52" s="5">
        <v>9138850</v>
      </c>
      <c r="E52" s="5">
        <v>0</v>
      </c>
      <c r="F52" s="5">
        <v>1</v>
      </c>
      <c r="G52" s="8">
        <f t="shared" si="2"/>
        <v>1</v>
      </c>
      <c r="H52" s="5">
        <v>0</v>
      </c>
      <c r="I52" s="5">
        <v>0</v>
      </c>
      <c r="J52" s="9">
        <f t="shared" si="3"/>
        <v>0</v>
      </c>
    </row>
    <row r="53" spans="1:10" x14ac:dyDescent="0.25">
      <c r="A53" s="4" t="s">
        <v>4</v>
      </c>
      <c r="B53" s="15"/>
      <c r="C53" s="15" t="s">
        <v>39</v>
      </c>
      <c r="D53" s="5">
        <v>9172654</v>
      </c>
      <c r="E53" s="5">
        <v>0</v>
      </c>
      <c r="F53" s="5">
        <v>2</v>
      </c>
      <c r="G53" s="8">
        <f t="shared" si="2"/>
        <v>2</v>
      </c>
      <c r="H53" s="5">
        <v>0</v>
      </c>
      <c r="I53" s="5">
        <v>0</v>
      </c>
      <c r="J53" s="9">
        <f t="shared" si="3"/>
        <v>0</v>
      </c>
    </row>
    <row r="54" spans="1:10" x14ac:dyDescent="0.25">
      <c r="A54" s="4" t="s">
        <v>4</v>
      </c>
      <c r="B54" s="15"/>
      <c r="C54" s="15" t="s">
        <v>37</v>
      </c>
      <c r="D54" s="5">
        <v>9237025</v>
      </c>
      <c r="E54" s="5">
        <v>0</v>
      </c>
      <c r="F54" s="5">
        <v>2</v>
      </c>
      <c r="G54" s="8">
        <f t="shared" si="2"/>
        <v>2</v>
      </c>
      <c r="H54" s="5">
        <v>0</v>
      </c>
      <c r="I54" s="5">
        <v>0</v>
      </c>
      <c r="J54" s="9">
        <f t="shared" si="3"/>
        <v>0</v>
      </c>
    </row>
    <row r="55" spans="1:10" x14ac:dyDescent="0.25">
      <c r="A55" s="2"/>
      <c r="B55" s="15"/>
      <c r="C55" s="15"/>
      <c r="D55" s="5"/>
      <c r="E55" s="5"/>
      <c r="F55" s="5"/>
      <c r="G55" s="8">
        <f t="shared" si="2"/>
        <v>0</v>
      </c>
      <c r="H55" s="5"/>
      <c r="I55" s="5"/>
      <c r="J55" s="9">
        <f t="shared" si="3"/>
        <v>0</v>
      </c>
    </row>
    <row r="56" spans="1:10" x14ac:dyDescent="0.25">
      <c r="A56" s="2"/>
      <c r="B56" s="15"/>
      <c r="C56" s="15"/>
      <c r="D56" s="5"/>
      <c r="E56" s="5"/>
      <c r="F56" s="5"/>
      <c r="G56" s="8">
        <f t="shared" si="2"/>
        <v>0</v>
      </c>
      <c r="H56" s="5"/>
      <c r="I56" s="5"/>
      <c r="J56" s="9">
        <f t="shared" si="3"/>
        <v>0</v>
      </c>
    </row>
    <row r="57" spans="1:10" x14ac:dyDescent="0.25">
      <c r="A57" s="2"/>
      <c r="B57" s="15"/>
      <c r="C57" s="15"/>
      <c r="D57" s="5"/>
      <c r="E57" s="5"/>
      <c r="F57" s="5"/>
      <c r="G57" s="8">
        <f t="shared" si="2"/>
        <v>0</v>
      </c>
      <c r="H57" s="5"/>
      <c r="I57" s="5"/>
      <c r="J57" s="9">
        <f t="shared" si="3"/>
        <v>0</v>
      </c>
    </row>
    <row r="58" spans="1:10" x14ac:dyDescent="0.25">
      <c r="A58" s="2"/>
      <c r="B58" s="15"/>
      <c r="C58" s="15"/>
      <c r="D58" s="5"/>
      <c r="E58" s="5"/>
      <c r="F58" s="5"/>
      <c r="G58" s="8">
        <f t="shared" si="2"/>
        <v>0</v>
      </c>
      <c r="H58" s="5"/>
      <c r="I58" s="5"/>
      <c r="J58" s="9">
        <f t="shared" si="3"/>
        <v>0</v>
      </c>
    </row>
    <row r="59" spans="1:10" x14ac:dyDescent="0.25">
      <c r="A59" s="2"/>
      <c r="B59" s="15"/>
      <c r="C59" s="15"/>
      <c r="D59" s="5"/>
      <c r="E59" s="5"/>
      <c r="F59" s="5"/>
      <c r="G59" s="8">
        <f t="shared" si="2"/>
        <v>0</v>
      </c>
      <c r="H59" s="5"/>
      <c r="I59" s="5"/>
      <c r="J59" s="9">
        <f t="shared" si="3"/>
        <v>0</v>
      </c>
    </row>
    <row r="60" spans="1:10" x14ac:dyDescent="0.25">
      <c r="A60" s="2"/>
      <c r="B60" s="15"/>
      <c r="C60" s="15"/>
      <c r="D60" s="5"/>
      <c r="E60" s="5"/>
      <c r="F60" s="5"/>
      <c r="G60" s="8">
        <f t="shared" si="2"/>
        <v>0</v>
      </c>
      <c r="H60" s="5"/>
      <c r="I60" s="5"/>
      <c r="J60" s="9">
        <f t="shared" si="3"/>
        <v>0</v>
      </c>
    </row>
    <row r="61" spans="1:10" x14ac:dyDescent="0.25">
      <c r="A61" s="2"/>
      <c r="B61" s="15"/>
      <c r="C61" s="15"/>
      <c r="D61" s="5"/>
      <c r="E61" s="5"/>
      <c r="F61" s="5"/>
      <c r="G61" s="8">
        <f t="shared" si="2"/>
        <v>0</v>
      </c>
      <c r="H61" s="5"/>
      <c r="I61" s="5"/>
      <c r="J61" s="9">
        <f t="shared" si="3"/>
        <v>0</v>
      </c>
    </row>
    <row r="62" spans="1:10" x14ac:dyDescent="0.25">
      <c r="A62" s="2"/>
      <c r="B62" s="15"/>
      <c r="C62" s="15"/>
      <c r="D62" s="5"/>
      <c r="E62" s="5"/>
      <c r="F62" s="5"/>
      <c r="G62" s="8">
        <f t="shared" si="2"/>
        <v>0</v>
      </c>
      <c r="H62" s="5"/>
      <c r="I62" s="5"/>
      <c r="J62" s="9">
        <f t="shared" si="3"/>
        <v>0</v>
      </c>
    </row>
    <row r="63" spans="1:10" x14ac:dyDescent="0.25">
      <c r="A63" s="2"/>
      <c r="B63" s="15"/>
      <c r="C63" s="15"/>
      <c r="D63" s="5"/>
      <c r="E63" s="5"/>
      <c r="F63" s="5"/>
      <c r="G63" s="8">
        <f t="shared" si="2"/>
        <v>0</v>
      </c>
      <c r="H63" s="5"/>
      <c r="I63" s="5"/>
      <c r="J63" s="9">
        <f t="shared" si="3"/>
        <v>0</v>
      </c>
    </row>
    <row r="64" spans="1:10" x14ac:dyDescent="0.25">
      <c r="A64" s="2"/>
      <c r="B64" s="15"/>
      <c r="C64" s="15"/>
      <c r="D64" s="5"/>
      <c r="E64" s="5"/>
      <c r="F64" s="5"/>
      <c r="G64" s="8">
        <f t="shared" si="2"/>
        <v>0</v>
      </c>
      <c r="H64" s="5"/>
      <c r="I64" s="5"/>
      <c r="J64" s="9">
        <f t="shared" si="3"/>
        <v>0</v>
      </c>
    </row>
    <row r="65" spans="1:10" x14ac:dyDescent="0.25">
      <c r="A65" s="2"/>
      <c r="B65" s="15"/>
      <c r="C65" s="15"/>
      <c r="D65" s="5"/>
      <c r="E65" s="5"/>
      <c r="F65" s="5"/>
      <c r="G65" s="8">
        <f t="shared" si="2"/>
        <v>0</v>
      </c>
      <c r="H65" s="5"/>
      <c r="I65" s="5"/>
      <c r="J65" s="9">
        <f t="shared" si="3"/>
        <v>0</v>
      </c>
    </row>
    <row r="66" spans="1:10" x14ac:dyDescent="0.25">
      <c r="A66" s="2"/>
      <c r="B66" s="15"/>
      <c r="C66" s="15"/>
      <c r="D66" s="5"/>
      <c r="E66" s="5"/>
      <c r="F66" s="5"/>
      <c r="G66" s="8">
        <f t="shared" ref="G66:G97" si="4">SUM(E66:F66)</f>
        <v>0</v>
      </c>
      <c r="H66" s="5"/>
      <c r="I66" s="5"/>
      <c r="J66" s="9">
        <f t="shared" ref="J66:J97" si="5">SUM(H66:I66)</f>
        <v>0</v>
      </c>
    </row>
    <row r="67" spans="1:10" x14ac:dyDescent="0.25">
      <c r="A67" s="2"/>
      <c r="B67" s="15"/>
      <c r="C67" s="15"/>
      <c r="D67" s="5"/>
      <c r="E67" s="5"/>
      <c r="F67" s="5"/>
      <c r="G67" s="8">
        <f t="shared" si="4"/>
        <v>0</v>
      </c>
      <c r="H67" s="5"/>
      <c r="I67" s="5"/>
      <c r="J67" s="9">
        <f t="shared" si="5"/>
        <v>0</v>
      </c>
    </row>
    <row r="68" spans="1:10" x14ac:dyDescent="0.25">
      <c r="A68" s="2"/>
      <c r="B68" s="15"/>
      <c r="C68" s="15"/>
      <c r="D68" s="5"/>
      <c r="E68" s="5"/>
      <c r="F68" s="5"/>
      <c r="G68" s="8">
        <f t="shared" si="4"/>
        <v>0</v>
      </c>
      <c r="H68" s="5"/>
      <c r="I68" s="5"/>
      <c r="J68" s="9">
        <f t="shared" si="5"/>
        <v>0</v>
      </c>
    </row>
    <row r="69" spans="1:10" x14ac:dyDescent="0.25">
      <c r="A69" s="2"/>
      <c r="B69" s="15"/>
      <c r="C69" s="15"/>
      <c r="D69" s="5"/>
      <c r="E69" s="5"/>
      <c r="F69" s="5"/>
      <c r="G69" s="8">
        <f t="shared" si="4"/>
        <v>0</v>
      </c>
      <c r="H69" s="5"/>
      <c r="I69" s="5"/>
      <c r="J69" s="9">
        <f t="shared" si="5"/>
        <v>0</v>
      </c>
    </row>
    <row r="70" spans="1:10" x14ac:dyDescent="0.25">
      <c r="A70" s="2"/>
      <c r="B70" s="15"/>
      <c r="C70" s="15"/>
      <c r="D70" s="5"/>
      <c r="E70" s="5"/>
      <c r="F70" s="5"/>
      <c r="G70" s="8">
        <f t="shared" si="4"/>
        <v>0</v>
      </c>
      <c r="H70" s="5"/>
      <c r="I70" s="5"/>
      <c r="J70" s="9">
        <f t="shared" si="5"/>
        <v>0</v>
      </c>
    </row>
    <row r="71" spans="1:10" x14ac:dyDescent="0.25">
      <c r="A71" s="2"/>
      <c r="B71" s="15"/>
      <c r="C71" s="15"/>
      <c r="D71" s="5"/>
      <c r="E71" s="5"/>
      <c r="F71" s="5"/>
      <c r="G71" s="8">
        <f t="shared" si="4"/>
        <v>0</v>
      </c>
      <c r="H71" s="5"/>
      <c r="I71" s="5"/>
      <c r="J71" s="9">
        <f t="shared" si="5"/>
        <v>0</v>
      </c>
    </row>
    <row r="72" spans="1:10" x14ac:dyDescent="0.25">
      <c r="A72" s="2"/>
      <c r="B72" s="15"/>
      <c r="C72" s="15"/>
      <c r="D72" s="5"/>
      <c r="E72" s="5"/>
      <c r="F72" s="5"/>
      <c r="G72" s="8">
        <f t="shared" si="4"/>
        <v>0</v>
      </c>
      <c r="H72" s="5"/>
      <c r="I72" s="5"/>
      <c r="J72" s="9">
        <f t="shared" si="5"/>
        <v>0</v>
      </c>
    </row>
    <row r="73" spans="1:10" x14ac:dyDescent="0.25">
      <c r="A73" s="2"/>
      <c r="B73" s="15"/>
      <c r="C73" s="15"/>
      <c r="D73" s="5"/>
      <c r="E73" s="5"/>
      <c r="F73" s="5"/>
      <c r="G73" s="8">
        <f t="shared" si="4"/>
        <v>0</v>
      </c>
      <c r="H73" s="5"/>
      <c r="I73" s="5"/>
      <c r="J73" s="9">
        <f t="shared" si="5"/>
        <v>0</v>
      </c>
    </row>
    <row r="74" spans="1:10" x14ac:dyDescent="0.25">
      <c r="A74" s="2"/>
      <c r="B74" s="15"/>
      <c r="C74" s="15"/>
      <c r="D74" s="5"/>
      <c r="E74" s="5"/>
      <c r="F74" s="5"/>
      <c r="G74" s="8">
        <f t="shared" si="4"/>
        <v>0</v>
      </c>
      <c r="H74" s="5"/>
      <c r="I74" s="5"/>
      <c r="J74" s="9">
        <f t="shared" si="5"/>
        <v>0</v>
      </c>
    </row>
    <row r="75" spans="1:10" x14ac:dyDescent="0.25">
      <c r="A75" s="2"/>
      <c r="B75" s="15"/>
      <c r="C75" s="15"/>
      <c r="D75" s="5"/>
      <c r="E75" s="5"/>
      <c r="F75" s="5"/>
      <c r="G75" s="8">
        <f t="shared" si="4"/>
        <v>0</v>
      </c>
      <c r="H75" s="5"/>
      <c r="I75" s="5"/>
      <c r="J75" s="9">
        <f t="shared" si="5"/>
        <v>0</v>
      </c>
    </row>
    <row r="76" spans="1:10" x14ac:dyDescent="0.25">
      <c r="A76" s="2"/>
      <c r="B76" s="15"/>
      <c r="C76" s="15"/>
      <c r="D76" s="5"/>
      <c r="E76" s="5"/>
      <c r="F76" s="5"/>
      <c r="G76" s="8">
        <f t="shared" si="4"/>
        <v>0</v>
      </c>
      <c r="H76" s="5"/>
      <c r="I76" s="5"/>
      <c r="J76" s="9">
        <f t="shared" si="5"/>
        <v>0</v>
      </c>
    </row>
    <row r="77" spans="1:10" x14ac:dyDescent="0.25">
      <c r="A77" s="2"/>
      <c r="B77" s="15"/>
      <c r="C77" s="15"/>
      <c r="D77" s="5"/>
      <c r="E77" s="5"/>
      <c r="F77" s="5"/>
      <c r="G77" s="8">
        <f t="shared" si="4"/>
        <v>0</v>
      </c>
      <c r="H77" s="5"/>
      <c r="I77" s="5"/>
      <c r="J77" s="9">
        <f t="shared" si="5"/>
        <v>0</v>
      </c>
    </row>
    <row r="78" spans="1:10" x14ac:dyDescent="0.25">
      <c r="A78" s="2"/>
      <c r="B78" s="15"/>
      <c r="C78" s="15"/>
      <c r="D78" s="5"/>
      <c r="E78" s="5"/>
      <c r="F78" s="5"/>
      <c r="G78" s="8">
        <f t="shared" si="4"/>
        <v>0</v>
      </c>
      <c r="H78" s="5"/>
      <c r="I78" s="5"/>
      <c r="J78" s="9">
        <f t="shared" si="5"/>
        <v>0</v>
      </c>
    </row>
    <row r="79" spans="1:10" x14ac:dyDescent="0.25">
      <c r="A79" s="2"/>
      <c r="B79" s="15"/>
      <c r="C79" s="15"/>
      <c r="D79" s="5"/>
      <c r="E79" s="5"/>
      <c r="F79" s="5"/>
      <c r="G79" s="8">
        <f t="shared" si="4"/>
        <v>0</v>
      </c>
      <c r="H79" s="5"/>
      <c r="I79" s="5"/>
      <c r="J79" s="9">
        <f t="shared" si="5"/>
        <v>0</v>
      </c>
    </row>
    <row r="80" spans="1:10" x14ac:dyDescent="0.25">
      <c r="A80" s="2"/>
      <c r="B80" s="15"/>
      <c r="C80" s="15"/>
      <c r="D80" s="5"/>
      <c r="E80" s="5"/>
      <c r="F80" s="5"/>
      <c r="G80" s="8">
        <f t="shared" si="4"/>
        <v>0</v>
      </c>
      <c r="H80" s="5"/>
      <c r="I80" s="5"/>
      <c r="J80" s="9">
        <f t="shared" si="5"/>
        <v>0</v>
      </c>
    </row>
    <row r="81" spans="1:10" x14ac:dyDescent="0.25">
      <c r="A81" s="2"/>
      <c r="B81" s="15"/>
      <c r="C81" s="15"/>
      <c r="D81" s="5"/>
      <c r="E81" s="5"/>
      <c r="F81" s="5"/>
      <c r="G81" s="8">
        <f t="shared" si="4"/>
        <v>0</v>
      </c>
      <c r="H81" s="5"/>
      <c r="I81" s="5"/>
      <c r="J81" s="9">
        <f t="shared" si="5"/>
        <v>0</v>
      </c>
    </row>
    <row r="82" spans="1:10" x14ac:dyDescent="0.25">
      <c r="A82" s="2"/>
      <c r="B82" s="15"/>
      <c r="C82" s="15"/>
      <c r="D82" s="5"/>
      <c r="E82" s="5"/>
      <c r="F82" s="5"/>
      <c r="G82" s="8">
        <f t="shared" si="4"/>
        <v>0</v>
      </c>
      <c r="H82" s="5"/>
      <c r="I82" s="5"/>
      <c r="J82" s="9">
        <f t="shared" si="5"/>
        <v>0</v>
      </c>
    </row>
    <row r="83" spans="1:10" x14ac:dyDescent="0.25">
      <c r="A83" s="2"/>
      <c r="B83" s="15"/>
      <c r="C83" s="15"/>
      <c r="D83" s="5"/>
      <c r="E83" s="5"/>
      <c r="F83" s="5"/>
      <c r="G83" s="8">
        <f t="shared" si="4"/>
        <v>0</v>
      </c>
      <c r="H83" s="5"/>
      <c r="I83" s="5"/>
      <c r="J83" s="9">
        <f t="shared" si="5"/>
        <v>0</v>
      </c>
    </row>
    <row r="84" spans="1:10" x14ac:dyDescent="0.25">
      <c r="A84" s="2"/>
      <c r="B84" s="15"/>
      <c r="C84" s="15"/>
      <c r="D84" s="5"/>
      <c r="E84" s="5"/>
      <c r="F84" s="5"/>
      <c r="G84" s="8">
        <f t="shared" si="4"/>
        <v>0</v>
      </c>
      <c r="H84" s="5"/>
      <c r="I84" s="5"/>
      <c r="J84" s="9">
        <f t="shared" si="5"/>
        <v>0</v>
      </c>
    </row>
    <row r="85" spans="1:10" x14ac:dyDescent="0.25">
      <c r="A85" s="2"/>
      <c r="B85" s="15"/>
      <c r="C85" s="15"/>
      <c r="D85" s="5"/>
      <c r="E85" s="5"/>
      <c r="F85" s="5"/>
      <c r="G85" s="8">
        <f t="shared" si="4"/>
        <v>0</v>
      </c>
      <c r="H85" s="5"/>
      <c r="I85" s="5"/>
      <c r="J85" s="9">
        <f t="shared" si="5"/>
        <v>0</v>
      </c>
    </row>
    <row r="86" spans="1:10" x14ac:dyDescent="0.25">
      <c r="A86" s="2"/>
      <c r="B86" s="15"/>
      <c r="C86" s="15"/>
      <c r="D86" s="5"/>
      <c r="E86" s="5"/>
      <c r="F86" s="5"/>
      <c r="G86" s="8">
        <f t="shared" si="4"/>
        <v>0</v>
      </c>
      <c r="H86" s="5"/>
      <c r="I86" s="5"/>
      <c r="J86" s="9">
        <f t="shared" si="5"/>
        <v>0</v>
      </c>
    </row>
    <row r="87" spans="1:10" x14ac:dyDescent="0.25">
      <c r="A87" s="2"/>
      <c r="B87" s="15"/>
      <c r="C87" s="15"/>
      <c r="D87" s="5"/>
      <c r="E87" s="5"/>
      <c r="F87" s="5"/>
      <c r="G87" s="8">
        <f t="shared" si="4"/>
        <v>0</v>
      </c>
      <c r="H87" s="5"/>
      <c r="I87" s="5"/>
      <c r="J87" s="9">
        <f t="shared" si="5"/>
        <v>0</v>
      </c>
    </row>
    <row r="88" spans="1:10" x14ac:dyDescent="0.25">
      <c r="A88" s="2"/>
      <c r="B88" s="15"/>
      <c r="C88" s="15"/>
      <c r="D88" s="5"/>
      <c r="E88" s="5"/>
      <c r="F88" s="5"/>
      <c r="G88" s="8">
        <f t="shared" si="4"/>
        <v>0</v>
      </c>
      <c r="H88" s="5"/>
      <c r="I88" s="5"/>
      <c r="J88" s="9">
        <f t="shared" si="5"/>
        <v>0</v>
      </c>
    </row>
    <row r="89" spans="1:10" x14ac:dyDescent="0.25">
      <c r="A89" s="2"/>
      <c r="B89" s="15"/>
      <c r="C89" s="15"/>
      <c r="D89" s="5"/>
      <c r="E89" s="5"/>
      <c r="F89" s="5"/>
      <c r="G89" s="8">
        <f t="shared" si="4"/>
        <v>0</v>
      </c>
      <c r="H89" s="5"/>
      <c r="I89" s="5"/>
      <c r="J89" s="9">
        <f t="shared" si="5"/>
        <v>0</v>
      </c>
    </row>
    <row r="90" spans="1:10" x14ac:dyDescent="0.25">
      <c r="A90" s="2"/>
      <c r="B90" s="15"/>
      <c r="C90" s="15"/>
      <c r="D90" s="5"/>
      <c r="E90" s="5"/>
      <c r="F90" s="5"/>
      <c r="G90" s="8">
        <f t="shared" si="4"/>
        <v>0</v>
      </c>
      <c r="H90" s="5"/>
      <c r="I90" s="5"/>
      <c r="J90" s="9">
        <f t="shared" si="5"/>
        <v>0</v>
      </c>
    </row>
    <row r="91" spans="1:10" x14ac:dyDescent="0.25">
      <c r="A91" s="2"/>
      <c r="B91" s="15"/>
      <c r="C91" s="15"/>
      <c r="D91" s="5"/>
      <c r="E91" s="5"/>
      <c r="F91" s="5"/>
      <c r="G91" s="8">
        <f t="shared" si="4"/>
        <v>0</v>
      </c>
      <c r="H91" s="5"/>
      <c r="I91" s="5"/>
      <c r="J91" s="9">
        <f t="shared" si="5"/>
        <v>0</v>
      </c>
    </row>
    <row r="92" spans="1:10" x14ac:dyDescent="0.25">
      <c r="A92" s="2"/>
      <c r="B92" s="15"/>
      <c r="C92" s="15"/>
      <c r="D92" s="5"/>
      <c r="E92" s="5"/>
      <c r="F92" s="5"/>
      <c r="G92" s="8">
        <f t="shared" si="4"/>
        <v>0</v>
      </c>
      <c r="H92" s="5"/>
      <c r="I92" s="5"/>
      <c r="J92" s="9">
        <f t="shared" si="5"/>
        <v>0</v>
      </c>
    </row>
    <row r="93" spans="1:10" x14ac:dyDescent="0.25">
      <c r="A93" s="2"/>
      <c r="B93" s="15"/>
      <c r="C93" s="15"/>
      <c r="D93" s="5"/>
      <c r="E93" s="5"/>
      <c r="F93" s="5"/>
      <c r="G93" s="8">
        <f t="shared" si="4"/>
        <v>0</v>
      </c>
      <c r="H93" s="5"/>
      <c r="I93" s="5"/>
      <c r="J93" s="9">
        <f t="shared" si="5"/>
        <v>0</v>
      </c>
    </row>
    <row r="94" spans="1:10" x14ac:dyDescent="0.25">
      <c r="A94" s="2"/>
      <c r="B94" s="15"/>
      <c r="C94" s="15"/>
      <c r="D94" s="5"/>
      <c r="E94" s="5"/>
      <c r="F94" s="5"/>
      <c r="G94" s="8">
        <f t="shared" si="4"/>
        <v>0</v>
      </c>
      <c r="H94" s="5"/>
      <c r="I94" s="5"/>
      <c r="J94" s="9">
        <f t="shared" si="5"/>
        <v>0</v>
      </c>
    </row>
    <row r="95" spans="1:10" x14ac:dyDescent="0.25">
      <c r="A95" s="2"/>
      <c r="B95" s="15"/>
      <c r="C95" s="15"/>
      <c r="D95" s="5"/>
      <c r="E95" s="5"/>
      <c r="F95" s="5"/>
      <c r="G95" s="8">
        <f t="shared" si="4"/>
        <v>0</v>
      </c>
      <c r="H95" s="5"/>
      <c r="I95" s="5"/>
      <c r="J95" s="9">
        <f t="shared" si="5"/>
        <v>0</v>
      </c>
    </row>
    <row r="96" spans="1:10" x14ac:dyDescent="0.25">
      <c r="A96" s="2"/>
      <c r="B96" s="15"/>
      <c r="C96" s="15"/>
      <c r="D96" s="5"/>
      <c r="E96" s="5"/>
      <c r="F96" s="5"/>
      <c r="G96" s="8">
        <f t="shared" si="4"/>
        <v>0</v>
      </c>
      <c r="H96" s="5"/>
      <c r="I96" s="5"/>
      <c r="J96" s="9">
        <f t="shared" si="5"/>
        <v>0</v>
      </c>
    </row>
    <row r="97" spans="1:10" x14ac:dyDescent="0.25">
      <c r="A97" s="2"/>
      <c r="B97" s="15"/>
      <c r="C97" s="15"/>
      <c r="D97" s="5"/>
      <c r="E97" s="5"/>
      <c r="F97" s="5"/>
      <c r="G97" s="8">
        <f t="shared" si="4"/>
        <v>0</v>
      </c>
      <c r="H97" s="5"/>
      <c r="I97" s="5"/>
      <c r="J97" s="9">
        <f t="shared" si="5"/>
        <v>0</v>
      </c>
    </row>
    <row r="98" spans="1:10" x14ac:dyDescent="0.25">
      <c r="A98" s="2"/>
      <c r="B98" s="15"/>
      <c r="C98" s="15"/>
      <c r="D98" s="5"/>
      <c r="E98" s="5"/>
      <c r="F98" s="5"/>
      <c r="G98" s="8">
        <f t="shared" ref="G98:G99" si="6">SUM(E98:F98)</f>
        <v>0</v>
      </c>
      <c r="H98" s="5"/>
      <c r="I98" s="5"/>
      <c r="J98" s="9">
        <f t="shared" ref="J98:J99" si="7">SUM(H98:I98)</f>
        <v>0</v>
      </c>
    </row>
    <row r="99" spans="1:10" ht="15.75" thickBot="1" x14ac:dyDescent="0.3">
      <c r="A99" s="17"/>
      <c r="B99" s="18"/>
      <c r="C99" s="18"/>
      <c r="D99" s="19"/>
      <c r="E99" s="19"/>
      <c r="F99" s="19"/>
      <c r="G99" s="20">
        <f t="shared" si="6"/>
        <v>0</v>
      </c>
      <c r="H99" s="19"/>
      <c r="I99" s="19"/>
      <c r="J99" s="21">
        <f t="shared" si="7"/>
        <v>0</v>
      </c>
    </row>
    <row r="100" spans="1:10" ht="15.75" thickBot="1" x14ac:dyDescent="0.3">
      <c r="A100" s="10"/>
      <c r="B100" s="13"/>
      <c r="C100" s="13"/>
      <c r="D100" s="11"/>
      <c r="E100" s="11">
        <f>SUM(E2:E99)</f>
        <v>21</v>
      </c>
      <c r="F100" s="11">
        <f>SUM(F2:F99)</f>
        <v>120</v>
      </c>
      <c r="G100" s="11">
        <f>SUM(G2:G99)</f>
        <v>141</v>
      </c>
      <c r="H100" s="11"/>
      <c r="I100" s="11"/>
      <c r="J100" s="12">
        <f>SUM(J2:J99)</f>
        <v>0</v>
      </c>
    </row>
  </sheetData>
  <autoFilter ref="A1:J100">
    <sortState ref="A2:J100">
      <sortCondition ref="D1:D100"/>
    </sortState>
  </autoFilter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rgb="FF92D050"/>
  </sheetPr>
  <dimension ref="A1:F28"/>
  <sheetViews>
    <sheetView workbookViewId="0">
      <selection activeCell="C3" sqref="C3"/>
    </sheetView>
  </sheetViews>
  <sheetFormatPr defaultRowHeight="15" x14ac:dyDescent="0.25"/>
  <cols>
    <col min="1" max="1" width="18.140625" bestFit="1" customWidth="1"/>
    <col min="2" max="2" width="35.5703125" bestFit="1" customWidth="1"/>
    <col min="3" max="3" width="40.140625" bestFit="1" customWidth="1"/>
    <col min="5" max="5" width="20.85546875" bestFit="1" customWidth="1"/>
    <col min="6" max="6" width="16.7109375" bestFit="1" customWidth="1"/>
  </cols>
  <sheetData>
    <row r="1" spans="1:6" ht="15.75" thickBot="1" x14ac:dyDescent="0.3">
      <c r="A1" s="23" t="s">
        <v>0</v>
      </c>
      <c r="B1" s="24" t="s">
        <v>23</v>
      </c>
      <c r="C1" s="24" t="s">
        <v>67</v>
      </c>
      <c r="D1" s="25" t="s">
        <v>16</v>
      </c>
      <c r="E1" s="25" t="s">
        <v>213</v>
      </c>
      <c r="F1" s="26" t="s">
        <v>212</v>
      </c>
    </row>
    <row r="2" spans="1:6" x14ac:dyDescent="0.25">
      <c r="A2" s="1" t="s">
        <v>8</v>
      </c>
      <c r="B2" s="5" t="s">
        <v>120</v>
      </c>
      <c r="C2" s="5" t="s">
        <v>82</v>
      </c>
      <c r="D2" s="5">
        <v>4878366</v>
      </c>
      <c r="E2" s="6">
        <v>4</v>
      </c>
      <c r="F2" s="7">
        <v>4</v>
      </c>
    </row>
    <row r="3" spans="1:6" x14ac:dyDescent="0.25">
      <c r="A3" s="4" t="s">
        <v>8</v>
      </c>
      <c r="B3" s="5" t="s">
        <v>128</v>
      </c>
      <c r="C3" s="5" t="s">
        <v>215</v>
      </c>
      <c r="D3" s="5">
        <v>4224635</v>
      </c>
      <c r="E3" s="8">
        <v>2</v>
      </c>
      <c r="F3" s="9">
        <v>2</v>
      </c>
    </row>
    <row r="4" spans="1:6" x14ac:dyDescent="0.25">
      <c r="A4" s="4" t="s">
        <v>8</v>
      </c>
      <c r="B4" s="5" t="s">
        <v>130</v>
      </c>
      <c r="C4" s="5" t="s">
        <v>52</v>
      </c>
      <c r="D4" s="5">
        <v>1930786</v>
      </c>
      <c r="E4" s="8">
        <v>6</v>
      </c>
      <c r="F4" s="9">
        <v>6</v>
      </c>
    </row>
    <row r="5" spans="1:6" x14ac:dyDescent="0.25">
      <c r="A5" s="4" t="s">
        <v>8</v>
      </c>
      <c r="B5" s="5" t="s">
        <v>117</v>
      </c>
      <c r="C5" s="5" t="s">
        <v>52</v>
      </c>
      <c r="D5" s="5">
        <v>2250892</v>
      </c>
      <c r="E5" s="8">
        <v>5</v>
      </c>
      <c r="F5" s="9">
        <v>5</v>
      </c>
    </row>
    <row r="6" spans="1:6" x14ac:dyDescent="0.25">
      <c r="A6" s="4" t="s">
        <v>8</v>
      </c>
      <c r="B6" s="5" t="s">
        <v>117</v>
      </c>
      <c r="C6" s="5" t="s">
        <v>50</v>
      </c>
      <c r="D6" s="5">
        <v>1028089</v>
      </c>
      <c r="E6" s="8">
        <v>4</v>
      </c>
      <c r="F6" s="9">
        <v>4</v>
      </c>
    </row>
    <row r="7" spans="1:6" x14ac:dyDescent="0.25">
      <c r="A7" s="4" t="s">
        <v>8</v>
      </c>
      <c r="B7" s="5" t="s">
        <v>121</v>
      </c>
      <c r="C7" s="5" t="s">
        <v>52</v>
      </c>
      <c r="D7" s="5">
        <v>9571983</v>
      </c>
      <c r="E7" s="8">
        <v>2</v>
      </c>
      <c r="F7" s="9">
        <v>2</v>
      </c>
    </row>
    <row r="8" spans="1:6" x14ac:dyDescent="0.25">
      <c r="A8" s="4" t="s">
        <v>8</v>
      </c>
      <c r="B8" s="5" t="s">
        <v>123</v>
      </c>
      <c r="C8" s="5" t="s">
        <v>52</v>
      </c>
      <c r="D8" s="5">
        <v>4859242</v>
      </c>
      <c r="E8" s="8">
        <v>5</v>
      </c>
      <c r="F8" s="9">
        <v>5</v>
      </c>
    </row>
    <row r="9" spans="1:6" x14ac:dyDescent="0.25">
      <c r="A9" s="4" t="s">
        <v>8</v>
      </c>
      <c r="B9" s="5" t="s">
        <v>123</v>
      </c>
      <c r="C9" s="5" t="s">
        <v>50</v>
      </c>
      <c r="D9" s="5">
        <v>3412464</v>
      </c>
      <c r="E9" s="8">
        <v>6</v>
      </c>
      <c r="F9" s="9">
        <v>6</v>
      </c>
    </row>
    <row r="10" spans="1:6" ht="15" customHeight="1" x14ac:dyDescent="0.25">
      <c r="A10" s="4" t="s">
        <v>8</v>
      </c>
      <c r="B10" s="5" t="s">
        <v>124</v>
      </c>
      <c r="C10" s="42" t="s">
        <v>82</v>
      </c>
      <c r="D10" s="5">
        <v>6142025</v>
      </c>
      <c r="E10" s="8">
        <v>1</v>
      </c>
      <c r="F10" s="9">
        <v>1</v>
      </c>
    </row>
    <row r="11" spans="1:6" x14ac:dyDescent="0.25">
      <c r="A11" s="4" t="s">
        <v>8</v>
      </c>
      <c r="B11" s="5" t="s">
        <v>125</v>
      </c>
      <c r="C11" s="5" t="s">
        <v>52</v>
      </c>
      <c r="D11" s="5">
        <v>7208410</v>
      </c>
      <c r="E11" s="8">
        <v>2</v>
      </c>
      <c r="F11" s="9">
        <v>2</v>
      </c>
    </row>
    <row r="12" spans="1:6" x14ac:dyDescent="0.25">
      <c r="A12" s="4" t="s">
        <v>8</v>
      </c>
      <c r="B12" s="5" t="s">
        <v>118</v>
      </c>
      <c r="C12" s="5" t="s">
        <v>52</v>
      </c>
      <c r="D12" s="5">
        <v>4159818</v>
      </c>
      <c r="E12" s="8">
        <v>4</v>
      </c>
      <c r="F12" s="9">
        <v>4</v>
      </c>
    </row>
    <row r="13" spans="1:6" x14ac:dyDescent="0.25">
      <c r="A13" s="4" t="s">
        <v>8</v>
      </c>
      <c r="B13" s="5" t="s">
        <v>118</v>
      </c>
      <c r="C13" s="5" t="s">
        <v>50</v>
      </c>
      <c r="D13" s="5">
        <v>9063927</v>
      </c>
      <c r="E13" s="8">
        <v>1</v>
      </c>
      <c r="F13" s="9">
        <v>1</v>
      </c>
    </row>
    <row r="14" spans="1:6" ht="15" customHeight="1" x14ac:dyDescent="0.25">
      <c r="A14" s="4" t="s">
        <v>8</v>
      </c>
      <c r="B14" s="5" t="s">
        <v>122</v>
      </c>
      <c r="C14" s="5" t="s">
        <v>52</v>
      </c>
      <c r="D14" s="5">
        <v>7863507</v>
      </c>
      <c r="E14" s="8">
        <v>4</v>
      </c>
      <c r="F14" s="9">
        <v>4</v>
      </c>
    </row>
    <row r="15" spans="1:6" ht="15" customHeight="1" x14ac:dyDescent="0.25">
      <c r="A15" s="4" t="s">
        <v>8</v>
      </c>
      <c r="B15" s="5" t="s">
        <v>116</v>
      </c>
      <c r="C15" s="5" t="s">
        <v>52</v>
      </c>
      <c r="D15" s="5">
        <v>7543337</v>
      </c>
      <c r="E15" s="8">
        <v>1</v>
      </c>
      <c r="F15" s="9">
        <v>1</v>
      </c>
    </row>
    <row r="16" spans="1:6" x14ac:dyDescent="0.25">
      <c r="A16" s="4" t="s">
        <v>8</v>
      </c>
      <c r="B16" s="5" t="s">
        <v>115</v>
      </c>
      <c r="C16" s="5" t="s">
        <v>50</v>
      </c>
      <c r="D16" s="5">
        <v>3119505</v>
      </c>
      <c r="E16" s="8">
        <v>5</v>
      </c>
      <c r="F16" s="9">
        <v>5</v>
      </c>
    </row>
    <row r="17" spans="1:6" x14ac:dyDescent="0.25">
      <c r="A17" s="4" t="s">
        <v>8</v>
      </c>
      <c r="B17" s="5" t="s">
        <v>126</v>
      </c>
      <c r="C17" s="5" t="s">
        <v>52</v>
      </c>
      <c r="D17" s="5">
        <v>6273668</v>
      </c>
      <c r="E17" s="8">
        <v>11</v>
      </c>
      <c r="F17" s="9">
        <v>11</v>
      </c>
    </row>
    <row r="18" spans="1:6" x14ac:dyDescent="0.25">
      <c r="A18" s="4" t="s">
        <v>8</v>
      </c>
      <c r="B18" s="5" t="s">
        <v>129</v>
      </c>
      <c r="C18" s="5" t="s">
        <v>52</v>
      </c>
      <c r="D18" s="5">
        <v>3388167</v>
      </c>
      <c r="E18" s="8">
        <v>1</v>
      </c>
      <c r="F18" s="9">
        <v>1</v>
      </c>
    </row>
    <row r="19" spans="1:6" x14ac:dyDescent="0.25">
      <c r="A19" s="4" t="s">
        <v>8</v>
      </c>
      <c r="B19" s="5" t="s">
        <v>119</v>
      </c>
      <c r="C19" s="5" t="s">
        <v>52</v>
      </c>
      <c r="D19" s="5">
        <v>1668225</v>
      </c>
      <c r="E19" s="8">
        <v>6</v>
      </c>
      <c r="F19" s="9">
        <v>6</v>
      </c>
    </row>
    <row r="20" spans="1:6" x14ac:dyDescent="0.25">
      <c r="A20" s="4" t="s">
        <v>8</v>
      </c>
      <c r="B20" s="5" t="s">
        <v>127</v>
      </c>
      <c r="C20" s="5" t="s">
        <v>52</v>
      </c>
      <c r="D20" s="5">
        <v>9331358</v>
      </c>
      <c r="E20" s="8">
        <v>3</v>
      </c>
      <c r="F20" s="9">
        <v>3</v>
      </c>
    </row>
    <row r="21" spans="1:6" x14ac:dyDescent="0.25">
      <c r="A21" s="4" t="s">
        <v>8</v>
      </c>
      <c r="B21" s="5" t="s">
        <v>131</v>
      </c>
      <c r="C21" s="5" t="s">
        <v>52</v>
      </c>
      <c r="D21" s="5">
        <v>7909359</v>
      </c>
      <c r="E21" s="8">
        <v>2</v>
      </c>
      <c r="F21" s="9">
        <v>2</v>
      </c>
    </row>
    <row r="22" spans="1:6" x14ac:dyDescent="0.25">
      <c r="A22" s="4" t="s">
        <v>8</v>
      </c>
      <c r="B22" s="5" t="s">
        <v>131</v>
      </c>
      <c r="C22" s="5" t="s">
        <v>50</v>
      </c>
      <c r="D22" s="5">
        <v>4403070</v>
      </c>
      <c r="E22" s="8">
        <v>1</v>
      </c>
      <c r="F22" s="9">
        <v>1</v>
      </c>
    </row>
    <row r="23" spans="1:6" x14ac:dyDescent="0.25">
      <c r="A23" s="4" t="s">
        <v>8</v>
      </c>
      <c r="B23" s="5" t="s">
        <v>132</v>
      </c>
      <c r="C23" s="5" t="s">
        <v>52</v>
      </c>
      <c r="D23" s="5">
        <v>1327678</v>
      </c>
      <c r="E23" s="8">
        <v>3</v>
      </c>
      <c r="F23" s="9">
        <v>3</v>
      </c>
    </row>
    <row r="24" spans="1:6" x14ac:dyDescent="0.25">
      <c r="A24" s="4" t="s">
        <v>8</v>
      </c>
      <c r="B24" s="5" t="s">
        <v>133</v>
      </c>
      <c r="C24" s="5" t="s">
        <v>52</v>
      </c>
      <c r="D24" s="5">
        <v>6550930</v>
      </c>
      <c r="E24" s="8">
        <v>2</v>
      </c>
      <c r="F24" s="9">
        <v>2</v>
      </c>
    </row>
    <row r="25" spans="1:6" x14ac:dyDescent="0.25">
      <c r="A25" s="4" t="s">
        <v>8</v>
      </c>
      <c r="B25" s="5" t="s">
        <v>133</v>
      </c>
      <c r="C25" s="5" t="s">
        <v>50</v>
      </c>
      <c r="D25" s="5">
        <v>1859580</v>
      </c>
      <c r="E25" s="8">
        <v>2</v>
      </c>
      <c r="F25" s="9">
        <v>2</v>
      </c>
    </row>
    <row r="26" spans="1:6" x14ac:dyDescent="0.25">
      <c r="A26" s="4" t="s">
        <v>8</v>
      </c>
      <c r="B26" s="5" t="s">
        <v>134</v>
      </c>
      <c r="C26" s="5" t="s">
        <v>52</v>
      </c>
      <c r="D26" s="5">
        <v>5350391</v>
      </c>
      <c r="E26" s="8">
        <v>8</v>
      </c>
      <c r="F26" s="9">
        <v>8</v>
      </c>
    </row>
    <row r="27" spans="1:6" ht="15.75" thickBot="1" x14ac:dyDescent="0.3">
      <c r="A27" s="36" t="s">
        <v>8</v>
      </c>
      <c r="B27" s="5" t="s">
        <v>134</v>
      </c>
      <c r="C27" s="5" t="s">
        <v>50</v>
      </c>
      <c r="D27" s="5">
        <v>2328852</v>
      </c>
      <c r="E27" s="8">
        <v>7</v>
      </c>
      <c r="F27" s="9">
        <v>7</v>
      </c>
    </row>
    <row r="28" spans="1:6" ht="15.75" thickBot="1" x14ac:dyDescent="0.3">
      <c r="A28" s="10" t="s">
        <v>15</v>
      </c>
      <c r="B28" s="32"/>
      <c r="C28" s="32"/>
      <c r="D28" s="32"/>
      <c r="E28" s="25">
        <f t="shared" ref="E28:F28" si="0">SUM(E2:E27)</f>
        <v>98</v>
      </c>
      <c r="F28" s="26">
        <f t="shared" si="0"/>
        <v>98</v>
      </c>
    </row>
  </sheetData>
  <sortState ref="A2:J22">
    <sortCondition ref="B1"/>
  </sortState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rgb="FF92D050"/>
  </sheetPr>
  <dimension ref="A1:F15"/>
  <sheetViews>
    <sheetView workbookViewId="0">
      <selection activeCell="C11" sqref="C11"/>
    </sheetView>
  </sheetViews>
  <sheetFormatPr defaultRowHeight="15" x14ac:dyDescent="0.25"/>
  <cols>
    <col min="1" max="1" width="18.140625" bestFit="1" customWidth="1"/>
    <col min="2" max="2" width="49.28515625" bestFit="1" customWidth="1"/>
    <col min="3" max="3" width="40.28515625" bestFit="1" customWidth="1"/>
    <col min="4" max="4" width="18.5703125" bestFit="1" customWidth="1"/>
    <col min="5" max="5" width="20.85546875" bestFit="1" customWidth="1"/>
    <col min="6" max="6" width="16.7109375" bestFit="1" customWidth="1"/>
  </cols>
  <sheetData>
    <row r="1" spans="1:6" ht="15.75" thickBot="1" x14ac:dyDescent="0.3">
      <c r="A1" s="23" t="s">
        <v>0</v>
      </c>
      <c r="B1" s="24" t="s">
        <v>23</v>
      </c>
      <c r="C1" s="24" t="s">
        <v>53</v>
      </c>
      <c r="D1" s="25" t="s">
        <v>16</v>
      </c>
      <c r="E1" s="25" t="s">
        <v>213</v>
      </c>
      <c r="F1" s="26" t="s">
        <v>212</v>
      </c>
    </row>
    <row r="2" spans="1:6" x14ac:dyDescent="0.25">
      <c r="A2" s="1" t="s">
        <v>7</v>
      </c>
      <c r="B2" s="27" t="s">
        <v>69</v>
      </c>
      <c r="C2" s="16" t="s">
        <v>44</v>
      </c>
      <c r="D2" s="6">
        <v>4125965</v>
      </c>
      <c r="E2" s="6">
        <v>20</v>
      </c>
      <c r="F2" s="7">
        <v>9</v>
      </c>
    </row>
    <row r="3" spans="1:6" x14ac:dyDescent="0.25">
      <c r="A3" s="4" t="s">
        <v>7</v>
      </c>
      <c r="B3" s="28" t="s">
        <v>72</v>
      </c>
      <c r="C3" s="15" t="s">
        <v>48</v>
      </c>
      <c r="D3" s="44">
        <v>2374811</v>
      </c>
      <c r="E3" s="8">
        <v>10</v>
      </c>
      <c r="F3" s="9">
        <v>7</v>
      </c>
    </row>
    <row r="4" spans="1:6" x14ac:dyDescent="0.25">
      <c r="A4" s="4" t="s">
        <v>7</v>
      </c>
      <c r="B4" s="15" t="s">
        <v>75</v>
      </c>
      <c r="C4" s="15" t="s">
        <v>39</v>
      </c>
      <c r="D4" s="44">
        <v>6971263</v>
      </c>
      <c r="E4" s="8">
        <v>4</v>
      </c>
      <c r="F4" s="9">
        <v>2</v>
      </c>
    </row>
    <row r="5" spans="1:6" x14ac:dyDescent="0.25">
      <c r="A5" s="4" t="s">
        <v>7</v>
      </c>
      <c r="B5" s="15" t="s">
        <v>68</v>
      </c>
      <c r="C5" s="15" t="s">
        <v>37</v>
      </c>
      <c r="D5" s="44">
        <v>4879530</v>
      </c>
      <c r="E5" s="8">
        <v>17</v>
      </c>
      <c r="F5" s="9">
        <v>4</v>
      </c>
    </row>
    <row r="6" spans="1:6" x14ac:dyDescent="0.25">
      <c r="A6" s="4" t="s">
        <v>7</v>
      </c>
      <c r="B6" s="22" t="s">
        <v>70</v>
      </c>
      <c r="C6" s="15" t="s">
        <v>42</v>
      </c>
      <c r="D6" s="44">
        <v>6500883</v>
      </c>
      <c r="E6" s="8">
        <v>3</v>
      </c>
      <c r="F6" s="9">
        <v>3</v>
      </c>
    </row>
    <row r="7" spans="1:6" x14ac:dyDescent="0.25">
      <c r="A7" s="4" t="s">
        <v>7</v>
      </c>
      <c r="B7" s="15" t="s">
        <v>76</v>
      </c>
      <c r="C7" s="15" t="s">
        <v>37</v>
      </c>
      <c r="D7" s="44">
        <v>4753474</v>
      </c>
      <c r="E7" s="8">
        <v>3</v>
      </c>
      <c r="F7" s="9">
        <v>1</v>
      </c>
    </row>
    <row r="8" spans="1:6" x14ac:dyDescent="0.25">
      <c r="A8" s="4" t="s">
        <v>7</v>
      </c>
      <c r="B8" s="15" t="s">
        <v>66</v>
      </c>
      <c r="C8" s="15" t="s">
        <v>48</v>
      </c>
      <c r="D8" s="44">
        <v>4267964</v>
      </c>
      <c r="E8" s="8">
        <v>2</v>
      </c>
      <c r="F8" s="9">
        <v>3</v>
      </c>
    </row>
    <row r="9" spans="1:6" x14ac:dyDescent="0.25">
      <c r="A9" s="4" t="s">
        <v>7</v>
      </c>
      <c r="B9" s="15" t="s">
        <v>73</v>
      </c>
      <c r="C9" s="15" t="s">
        <v>37</v>
      </c>
      <c r="D9" s="44">
        <v>6168537</v>
      </c>
      <c r="E9" s="8">
        <v>4</v>
      </c>
      <c r="F9" s="9">
        <v>3</v>
      </c>
    </row>
    <row r="10" spans="1:6" x14ac:dyDescent="0.25">
      <c r="A10" s="4" t="s">
        <v>7</v>
      </c>
      <c r="B10" s="22" t="s">
        <v>71</v>
      </c>
      <c r="C10" s="15" t="s">
        <v>40</v>
      </c>
      <c r="D10" s="44">
        <v>2548951</v>
      </c>
      <c r="E10" s="8">
        <v>10</v>
      </c>
      <c r="F10" s="9">
        <v>12</v>
      </c>
    </row>
    <row r="11" spans="1:6" x14ac:dyDescent="0.25">
      <c r="A11" s="4" t="s">
        <v>7</v>
      </c>
      <c r="B11" s="15" t="s">
        <v>74</v>
      </c>
      <c r="C11" s="15" t="s">
        <v>48</v>
      </c>
      <c r="D11" s="44">
        <v>3640433</v>
      </c>
      <c r="E11" s="8">
        <v>2</v>
      </c>
      <c r="F11" s="9">
        <v>2</v>
      </c>
    </row>
    <row r="12" spans="1:6" ht="15" customHeight="1" x14ac:dyDescent="0.25">
      <c r="A12" s="4" t="s">
        <v>7</v>
      </c>
      <c r="B12" s="22" t="s">
        <v>77</v>
      </c>
      <c r="C12" s="22" t="s">
        <v>39</v>
      </c>
      <c r="D12" s="44">
        <v>7636721</v>
      </c>
      <c r="E12" s="8">
        <v>1</v>
      </c>
      <c r="F12" s="9">
        <v>1</v>
      </c>
    </row>
    <row r="13" spans="1:6" x14ac:dyDescent="0.25">
      <c r="A13" s="4" t="s">
        <v>7</v>
      </c>
      <c r="B13" s="15" t="s">
        <v>187</v>
      </c>
      <c r="C13" s="15" t="s">
        <v>39</v>
      </c>
      <c r="D13" s="44">
        <v>6173359</v>
      </c>
      <c r="E13" s="8">
        <v>3</v>
      </c>
      <c r="F13" s="9">
        <v>2</v>
      </c>
    </row>
    <row r="14" spans="1:6" ht="15.75" thickBot="1" x14ac:dyDescent="0.3">
      <c r="A14" s="4" t="s">
        <v>7</v>
      </c>
      <c r="B14" s="15" t="s">
        <v>78</v>
      </c>
      <c r="C14" s="15" t="s">
        <v>39</v>
      </c>
      <c r="D14" s="44">
        <v>1926202</v>
      </c>
      <c r="E14" s="8">
        <v>4</v>
      </c>
      <c r="F14" s="9">
        <v>3</v>
      </c>
    </row>
    <row r="15" spans="1:6" ht="15.75" thickBot="1" x14ac:dyDescent="0.3">
      <c r="A15" s="10" t="s">
        <v>15</v>
      </c>
      <c r="B15" s="31"/>
      <c r="C15" s="31"/>
      <c r="D15" s="32"/>
      <c r="E15" s="25">
        <f>SUM(E2:E14)</f>
        <v>83</v>
      </c>
      <c r="F15" s="26">
        <f>SUM(F2:F14)</f>
        <v>52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92D050"/>
  </sheetPr>
  <dimension ref="A1:F10"/>
  <sheetViews>
    <sheetView workbookViewId="0">
      <selection activeCell="C7" sqref="C7"/>
    </sheetView>
  </sheetViews>
  <sheetFormatPr defaultRowHeight="15" x14ac:dyDescent="0.25"/>
  <cols>
    <col min="1" max="1" width="18.140625" bestFit="1" customWidth="1"/>
    <col min="2" max="2" width="34.85546875" bestFit="1" customWidth="1"/>
    <col min="3" max="3" width="40.140625" bestFit="1" customWidth="1"/>
    <col min="5" max="5" width="20.85546875" bestFit="1" customWidth="1"/>
    <col min="6" max="6" width="16.7109375" bestFit="1" customWidth="1"/>
  </cols>
  <sheetData>
    <row r="1" spans="1:6" ht="15.75" thickBot="1" x14ac:dyDescent="0.3">
      <c r="A1" s="23" t="s">
        <v>0</v>
      </c>
      <c r="B1" s="24" t="s">
        <v>23</v>
      </c>
      <c r="C1" s="24" t="s">
        <v>67</v>
      </c>
      <c r="D1" s="25" t="s">
        <v>16</v>
      </c>
      <c r="E1" s="25" t="s">
        <v>213</v>
      </c>
      <c r="F1" s="26" t="s">
        <v>212</v>
      </c>
    </row>
    <row r="2" spans="1:6" x14ac:dyDescent="0.25">
      <c r="A2" s="4" t="s">
        <v>9</v>
      </c>
      <c r="B2" s="14" t="s">
        <v>79</v>
      </c>
      <c r="C2" s="14" t="s">
        <v>52</v>
      </c>
      <c r="D2" s="8">
        <v>5795152</v>
      </c>
      <c r="E2" s="8">
        <v>1</v>
      </c>
      <c r="F2" s="9">
        <v>0</v>
      </c>
    </row>
    <row r="3" spans="1:6" x14ac:dyDescent="0.25">
      <c r="A3" s="4" t="s">
        <v>9</v>
      </c>
      <c r="B3" s="15" t="s">
        <v>79</v>
      </c>
      <c r="C3" s="15" t="s">
        <v>50</v>
      </c>
      <c r="D3" s="5">
        <v>2759258</v>
      </c>
      <c r="E3" s="8">
        <v>5</v>
      </c>
      <c r="F3" s="9">
        <v>1</v>
      </c>
    </row>
    <row r="4" spans="1:6" x14ac:dyDescent="0.25">
      <c r="A4" s="4" t="s">
        <v>9</v>
      </c>
      <c r="B4" s="15" t="s">
        <v>80</v>
      </c>
      <c r="C4" s="15" t="s">
        <v>52</v>
      </c>
      <c r="D4" s="5">
        <v>7504420</v>
      </c>
      <c r="E4" s="8">
        <v>2</v>
      </c>
      <c r="F4" s="9">
        <v>2</v>
      </c>
    </row>
    <row r="5" spans="1:6" x14ac:dyDescent="0.25">
      <c r="A5" s="4" t="s">
        <v>9</v>
      </c>
      <c r="B5" s="15" t="s">
        <v>81</v>
      </c>
      <c r="C5" s="15" t="s">
        <v>82</v>
      </c>
      <c r="D5" s="5">
        <v>4482938</v>
      </c>
      <c r="E5" s="8">
        <v>15</v>
      </c>
      <c r="F5" s="9">
        <v>3</v>
      </c>
    </row>
    <row r="6" spans="1:6" x14ac:dyDescent="0.25">
      <c r="A6" s="4" t="s">
        <v>9</v>
      </c>
      <c r="B6" s="15" t="s">
        <v>135</v>
      </c>
      <c r="C6" s="15" t="s">
        <v>52</v>
      </c>
      <c r="D6" s="5">
        <v>7721199</v>
      </c>
      <c r="E6" s="8">
        <v>5</v>
      </c>
      <c r="F6" s="9">
        <v>1</v>
      </c>
    </row>
    <row r="7" spans="1:6" ht="15.75" thickBot="1" x14ac:dyDescent="0.3">
      <c r="A7" s="4" t="s">
        <v>9</v>
      </c>
      <c r="B7" s="15" t="s">
        <v>136</v>
      </c>
      <c r="C7" s="15" t="s">
        <v>215</v>
      </c>
      <c r="D7" s="5">
        <v>1940354</v>
      </c>
      <c r="E7" s="8">
        <v>1</v>
      </c>
      <c r="F7" s="9">
        <v>3</v>
      </c>
    </row>
    <row r="8" spans="1:6" ht="15.75" thickBot="1" x14ac:dyDescent="0.3">
      <c r="A8" s="10" t="s">
        <v>15</v>
      </c>
      <c r="B8" s="31"/>
      <c r="C8" s="31"/>
      <c r="D8" s="32"/>
      <c r="E8" s="25">
        <f t="shared" ref="E8:F8" si="0">SUM(E2:E7)</f>
        <v>29</v>
      </c>
      <c r="F8" s="26">
        <f t="shared" si="0"/>
        <v>10</v>
      </c>
    </row>
    <row r="10" spans="1:6" x14ac:dyDescent="0.25">
      <c r="A10" s="35"/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rgb="FF92D050"/>
  </sheetPr>
  <dimension ref="A1:F7"/>
  <sheetViews>
    <sheetView workbookViewId="0">
      <selection activeCell="B31" sqref="B31"/>
    </sheetView>
  </sheetViews>
  <sheetFormatPr defaultRowHeight="15" x14ac:dyDescent="0.25"/>
  <cols>
    <col min="1" max="1" width="18.140625" bestFit="1" customWidth="1"/>
    <col min="2" max="2" width="58.7109375" bestFit="1" customWidth="1"/>
    <col min="3" max="3" width="40.28515625" bestFit="1" customWidth="1"/>
    <col min="5" max="5" width="20.85546875" bestFit="1" customWidth="1"/>
    <col min="6" max="6" width="16.7109375" bestFit="1" customWidth="1"/>
  </cols>
  <sheetData>
    <row r="1" spans="1:6" ht="15.75" thickBot="1" x14ac:dyDescent="0.3">
      <c r="A1" s="23" t="s">
        <v>0</v>
      </c>
      <c r="B1" s="24" t="s">
        <v>23</v>
      </c>
      <c r="C1" s="24" t="s">
        <v>67</v>
      </c>
      <c r="D1" s="25" t="s">
        <v>16</v>
      </c>
      <c r="E1" s="25" t="s">
        <v>213</v>
      </c>
      <c r="F1" s="26" t="s">
        <v>212</v>
      </c>
    </row>
    <row r="2" spans="1:6" x14ac:dyDescent="0.25">
      <c r="A2" s="4" t="s">
        <v>10</v>
      </c>
      <c r="B2" s="14" t="s">
        <v>83</v>
      </c>
      <c r="C2" s="14" t="s">
        <v>42</v>
      </c>
      <c r="D2" s="8">
        <v>9459841</v>
      </c>
      <c r="E2" s="8">
        <v>2</v>
      </c>
      <c r="F2" s="9">
        <v>2</v>
      </c>
    </row>
    <row r="3" spans="1:6" x14ac:dyDescent="0.25">
      <c r="A3" s="4" t="s">
        <v>10</v>
      </c>
      <c r="B3" s="15" t="s">
        <v>83</v>
      </c>
      <c r="C3" s="15" t="s">
        <v>37</v>
      </c>
      <c r="D3" s="5">
        <v>7614437</v>
      </c>
      <c r="E3" s="8">
        <v>3</v>
      </c>
      <c r="F3" s="9">
        <v>3</v>
      </c>
    </row>
    <row r="4" spans="1:6" x14ac:dyDescent="0.25">
      <c r="A4" s="4" t="s">
        <v>10</v>
      </c>
      <c r="B4" s="15" t="s">
        <v>84</v>
      </c>
      <c r="C4" s="15" t="s">
        <v>37</v>
      </c>
      <c r="D4" s="5">
        <v>2991931</v>
      </c>
      <c r="E4" s="8">
        <v>5</v>
      </c>
      <c r="F4" s="9">
        <v>6</v>
      </c>
    </row>
    <row r="5" spans="1:6" x14ac:dyDescent="0.25">
      <c r="A5" s="4" t="s">
        <v>10</v>
      </c>
      <c r="B5" s="15" t="s">
        <v>85</v>
      </c>
      <c r="C5" s="15" t="s">
        <v>39</v>
      </c>
      <c r="D5" s="5">
        <v>3121089</v>
      </c>
      <c r="E5" s="8">
        <v>1</v>
      </c>
      <c r="F5" s="9">
        <v>1</v>
      </c>
    </row>
    <row r="6" spans="1:6" ht="15.75" thickBot="1" x14ac:dyDescent="0.3">
      <c r="A6" s="4" t="s">
        <v>10</v>
      </c>
      <c r="B6" s="15" t="s">
        <v>86</v>
      </c>
      <c r="C6" s="15" t="s">
        <v>87</v>
      </c>
      <c r="D6" s="5">
        <v>4919629</v>
      </c>
      <c r="E6" s="8">
        <v>1</v>
      </c>
      <c r="F6" s="9">
        <v>1</v>
      </c>
    </row>
    <row r="7" spans="1:6" ht="15.75" thickBot="1" x14ac:dyDescent="0.3">
      <c r="A7" s="10" t="s">
        <v>15</v>
      </c>
      <c r="B7" s="31"/>
      <c r="C7" s="31"/>
      <c r="D7" s="32"/>
      <c r="E7" s="25">
        <f t="shared" ref="E7:F7" si="0">SUM(E2:E6)</f>
        <v>12</v>
      </c>
      <c r="F7" s="26">
        <f t="shared" si="0"/>
        <v>13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tabColor rgb="FF92D050"/>
  </sheetPr>
  <dimension ref="A1:F33"/>
  <sheetViews>
    <sheetView topLeftCell="A16" workbookViewId="0">
      <selection activeCell="B31" sqref="B31"/>
    </sheetView>
  </sheetViews>
  <sheetFormatPr defaultRowHeight="15" x14ac:dyDescent="0.25"/>
  <cols>
    <col min="1" max="1" width="18.140625" bestFit="1" customWidth="1"/>
    <col min="2" max="2" width="58" bestFit="1" customWidth="1"/>
    <col min="3" max="3" width="41.140625" bestFit="1" customWidth="1"/>
    <col min="4" max="4" width="8.85546875" bestFit="1" customWidth="1"/>
    <col min="5" max="5" width="20.85546875" bestFit="1" customWidth="1"/>
    <col min="6" max="6" width="16.7109375" bestFit="1" customWidth="1"/>
  </cols>
  <sheetData>
    <row r="1" spans="1:6" ht="15.75" thickBot="1" x14ac:dyDescent="0.3">
      <c r="A1" s="23" t="s">
        <v>0</v>
      </c>
      <c r="B1" s="24" t="s">
        <v>23</v>
      </c>
      <c r="C1" s="24" t="s">
        <v>67</v>
      </c>
      <c r="D1" s="25" t="s">
        <v>16</v>
      </c>
      <c r="E1" s="25" t="s">
        <v>213</v>
      </c>
      <c r="F1" s="26" t="s">
        <v>212</v>
      </c>
    </row>
    <row r="2" spans="1:6" x14ac:dyDescent="0.25">
      <c r="A2" s="58" t="s">
        <v>11</v>
      </c>
      <c r="B2" s="54" t="s">
        <v>88</v>
      </c>
      <c r="C2" s="82" t="s">
        <v>50</v>
      </c>
      <c r="D2" s="59">
        <v>9434150</v>
      </c>
      <c r="E2" s="59">
        <v>2</v>
      </c>
      <c r="F2" s="60">
        <v>0</v>
      </c>
    </row>
    <row r="3" spans="1:6" x14ac:dyDescent="0.25">
      <c r="A3" s="58" t="s">
        <v>11</v>
      </c>
      <c r="B3" s="61" t="s">
        <v>89</v>
      </c>
      <c r="C3" s="43" t="s">
        <v>50</v>
      </c>
      <c r="D3" s="62">
        <v>9924510</v>
      </c>
      <c r="E3" s="59">
        <v>2</v>
      </c>
      <c r="F3" s="60">
        <v>0</v>
      </c>
    </row>
    <row r="4" spans="1:6" x14ac:dyDescent="0.25">
      <c r="A4" s="58" t="s">
        <v>11</v>
      </c>
      <c r="B4" s="61" t="s">
        <v>90</v>
      </c>
      <c r="C4" s="43" t="s">
        <v>50</v>
      </c>
      <c r="D4" s="62">
        <v>8941598</v>
      </c>
      <c r="E4" s="59">
        <v>1</v>
      </c>
      <c r="F4" s="60">
        <v>2</v>
      </c>
    </row>
    <row r="5" spans="1:6" x14ac:dyDescent="0.25">
      <c r="A5" s="58" t="s">
        <v>11</v>
      </c>
      <c r="B5" s="61" t="s">
        <v>91</v>
      </c>
      <c r="C5" s="43" t="s">
        <v>52</v>
      </c>
      <c r="D5" s="62">
        <v>6702399</v>
      </c>
      <c r="E5" s="59">
        <v>2</v>
      </c>
      <c r="F5" s="60">
        <v>0</v>
      </c>
    </row>
    <row r="6" spans="1:6" ht="60" x14ac:dyDescent="0.25">
      <c r="A6" s="75" t="s">
        <v>11</v>
      </c>
      <c r="B6" s="76" t="s">
        <v>92</v>
      </c>
      <c r="C6" s="83" t="s">
        <v>216</v>
      </c>
      <c r="D6" s="49" t="s">
        <v>151</v>
      </c>
      <c r="E6" s="78">
        <v>11</v>
      </c>
      <c r="F6" s="80">
        <v>6</v>
      </c>
    </row>
    <row r="7" spans="1:6" x14ac:dyDescent="0.25">
      <c r="A7" s="58" t="s">
        <v>11</v>
      </c>
      <c r="B7" s="61" t="s">
        <v>93</v>
      </c>
      <c r="C7" s="43" t="s">
        <v>52</v>
      </c>
      <c r="D7" s="62">
        <v>6522207</v>
      </c>
      <c r="E7" s="59">
        <v>4</v>
      </c>
      <c r="F7" s="60">
        <v>0</v>
      </c>
    </row>
    <row r="8" spans="1:6" ht="30" x14ac:dyDescent="0.25">
      <c r="A8" s="58" t="s">
        <v>11</v>
      </c>
      <c r="B8" s="61" t="s">
        <v>94</v>
      </c>
      <c r="C8" s="84" t="s">
        <v>217</v>
      </c>
      <c r="D8" s="49" t="s">
        <v>145</v>
      </c>
      <c r="E8" s="59">
        <v>10</v>
      </c>
      <c r="F8" s="60">
        <v>2</v>
      </c>
    </row>
    <row r="9" spans="1:6" ht="30" x14ac:dyDescent="0.25">
      <c r="A9" s="58" t="s">
        <v>11</v>
      </c>
      <c r="B9" s="61" t="s">
        <v>95</v>
      </c>
      <c r="C9" s="84" t="s">
        <v>146</v>
      </c>
      <c r="D9" s="49" t="s">
        <v>147</v>
      </c>
      <c r="E9" s="59">
        <v>3</v>
      </c>
      <c r="F9" s="72">
        <v>0</v>
      </c>
    </row>
    <row r="10" spans="1:6" x14ac:dyDescent="0.25">
      <c r="A10" s="58" t="s">
        <v>11</v>
      </c>
      <c r="B10" s="61" t="s">
        <v>96</v>
      </c>
      <c r="C10" s="43" t="s">
        <v>52</v>
      </c>
      <c r="D10" s="62">
        <v>3245488</v>
      </c>
      <c r="E10" s="59">
        <v>2</v>
      </c>
      <c r="F10" s="60">
        <v>3</v>
      </c>
    </row>
    <row r="11" spans="1:6" x14ac:dyDescent="0.25">
      <c r="A11" s="58" t="s">
        <v>11</v>
      </c>
      <c r="B11" s="61" t="s">
        <v>97</v>
      </c>
      <c r="C11" s="43" t="s">
        <v>52</v>
      </c>
      <c r="D11" s="62">
        <v>7397891</v>
      </c>
      <c r="E11" s="59">
        <v>3</v>
      </c>
      <c r="F11" s="60">
        <v>0</v>
      </c>
    </row>
    <row r="12" spans="1:6" ht="30" x14ac:dyDescent="0.25">
      <c r="A12" s="58" t="s">
        <v>11</v>
      </c>
      <c r="B12" s="61" t="s">
        <v>98</v>
      </c>
      <c r="C12" s="84" t="s">
        <v>146</v>
      </c>
      <c r="D12" s="49" t="s">
        <v>148</v>
      </c>
      <c r="E12" s="59">
        <v>1</v>
      </c>
      <c r="F12" s="60">
        <v>1</v>
      </c>
    </row>
    <row r="13" spans="1:6" x14ac:dyDescent="0.25">
      <c r="A13" s="58" t="s">
        <v>11</v>
      </c>
      <c r="B13" s="61" t="s">
        <v>99</v>
      </c>
      <c r="C13" s="43" t="s">
        <v>52</v>
      </c>
      <c r="D13" s="62">
        <v>7342352</v>
      </c>
      <c r="E13" s="59">
        <v>4</v>
      </c>
      <c r="F13" s="60">
        <v>1</v>
      </c>
    </row>
    <row r="14" spans="1:6" x14ac:dyDescent="0.25">
      <c r="A14" s="58" t="s">
        <v>11</v>
      </c>
      <c r="B14" s="61" t="s">
        <v>100</v>
      </c>
      <c r="C14" s="43" t="s">
        <v>52</v>
      </c>
      <c r="D14" s="62">
        <v>3596614</v>
      </c>
      <c r="E14" s="59">
        <v>2</v>
      </c>
      <c r="F14" s="60">
        <v>3</v>
      </c>
    </row>
    <row r="15" spans="1:6" x14ac:dyDescent="0.25">
      <c r="A15" s="58" t="s">
        <v>11</v>
      </c>
      <c r="B15" s="61" t="s">
        <v>101</v>
      </c>
      <c r="C15" s="43" t="s">
        <v>52</v>
      </c>
      <c r="D15" s="62">
        <v>6767042</v>
      </c>
      <c r="E15" s="59">
        <v>1</v>
      </c>
      <c r="F15" s="60">
        <v>0</v>
      </c>
    </row>
    <row r="16" spans="1:6" x14ac:dyDescent="0.25">
      <c r="A16" s="58" t="s">
        <v>11</v>
      </c>
      <c r="B16" s="61" t="s">
        <v>102</v>
      </c>
      <c r="C16" s="43" t="s">
        <v>82</v>
      </c>
      <c r="D16" s="62">
        <v>9565298</v>
      </c>
      <c r="E16" s="59">
        <v>8</v>
      </c>
      <c r="F16" s="60">
        <v>4</v>
      </c>
    </row>
    <row r="17" spans="1:6" x14ac:dyDescent="0.25">
      <c r="A17" s="58" t="s">
        <v>11</v>
      </c>
      <c r="B17" s="61" t="s">
        <v>103</v>
      </c>
      <c r="C17" s="43" t="s">
        <v>52</v>
      </c>
      <c r="D17" s="62">
        <v>1444635</v>
      </c>
      <c r="E17" s="59">
        <v>1</v>
      </c>
      <c r="F17" s="60">
        <v>0</v>
      </c>
    </row>
    <row r="18" spans="1:6" x14ac:dyDescent="0.25">
      <c r="A18" s="58" t="s">
        <v>11</v>
      </c>
      <c r="B18" s="61" t="s">
        <v>104</v>
      </c>
      <c r="C18" s="43" t="s">
        <v>52</v>
      </c>
      <c r="D18" s="62">
        <v>1186211</v>
      </c>
      <c r="E18" s="59">
        <v>1</v>
      </c>
      <c r="F18" s="60">
        <v>0</v>
      </c>
    </row>
    <row r="19" spans="1:6" ht="30" x14ac:dyDescent="0.25">
      <c r="A19" s="58" t="s">
        <v>11</v>
      </c>
      <c r="B19" s="61" t="s">
        <v>105</v>
      </c>
      <c r="C19" s="84" t="s">
        <v>218</v>
      </c>
      <c r="D19" s="49" t="s">
        <v>149</v>
      </c>
      <c r="E19" s="59">
        <v>21</v>
      </c>
      <c r="F19" s="60">
        <v>0</v>
      </c>
    </row>
    <row r="20" spans="1:6" x14ac:dyDescent="0.25">
      <c r="A20" s="58" t="s">
        <v>11</v>
      </c>
      <c r="B20" s="61" t="s">
        <v>106</v>
      </c>
      <c r="C20" s="43" t="s">
        <v>52</v>
      </c>
      <c r="D20" s="62">
        <v>9043642</v>
      </c>
      <c r="E20" s="59">
        <v>4</v>
      </c>
      <c r="F20" s="60">
        <v>0</v>
      </c>
    </row>
    <row r="21" spans="1:6" x14ac:dyDescent="0.25">
      <c r="A21" s="58" t="s">
        <v>11</v>
      </c>
      <c r="B21" s="61" t="s">
        <v>107</v>
      </c>
      <c r="C21" s="43" t="s">
        <v>52</v>
      </c>
      <c r="D21" s="62">
        <v>3225877</v>
      </c>
      <c r="E21" s="59">
        <v>2</v>
      </c>
      <c r="F21" s="60">
        <v>0</v>
      </c>
    </row>
    <row r="22" spans="1:6" ht="30" x14ac:dyDescent="0.25">
      <c r="A22" s="58" t="s">
        <v>11</v>
      </c>
      <c r="B22" s="61" t="s">
        <v>108</v>
      </c>
      <c r="C22" s="84" t="s">
        <v>218</v>
      </c>
      <c r="D22" s="49" t="s">
        <v>150</v>
      </c>
      <c r="E22" s="59">
        <v>5</v>
      </c>
      <c r="F22" s="60">
        <v>1</v>
      </c>
    </row>
    <row r="23" spans="1:6" x14ac:dyDescent="0.25">
      <c r="A23" s="58" t="s">
        <v>11</v>
      </c>
      <c r="B23" s="61" t="s">
        <v>109</v>
      </c>
      <c r="C23" s="43" t="s">
        <v>52</v>
      </c>
      <c r="D23" s="62">
        <v>7450084</v>
      </c>
      <c r="E23" s="59">
        <v>3</v>
      </c>
      <c r="F23" s="60">
        <v>2</v>
      </c>
    </row>
    <row r="24" spans="1:6" x14ac:dyDescent="0.25">
      <c r="A24" s="58" t="s">
        <v>11</v>
      </c>
      <c r="B24" s="61" t="s">
        <v>110</v>
      </c>
      <c r="C24" s="43" t="s">
        <v>52</v>
      </c>
      <c r="D24" s="62">
        <v>3289798</v>
      </c>
      <c r="E24" s="59">
        <v>2</v>
      </c>
      <c r="F24" s="60">
        <v>1</v>
      </c>
    </row>
    <row r="25" spans="1:6" x14ac:dyDescent="0.25">
      <c r="A25" s="58" t="s">
        <v>11</v>
      </c>
      <c r="B25" s="61" t="s">
        <v>142</v>
      </c>
      <c r="C25" s="43" t="s">
        <v>55</v>
      </c>
      <c r="D25" s="62">
        <v>8447427</v>
      </c>
      <c r="E25" s="59">
        <v>2</v>
      </c>
      <c r="F25" s="60">
        <v>2</v>
      </c>
    </row>
    <row r="26" spans="1:6" x14ac:dyDescent="0.25">
      <c r="A26" s="58" t="s">
        <v>11</v>
      </c>
      <c r="B26" s="61" t="s">
        <v>143</v>
      </c>
      <c r="C26" s="43" t="s">
        <v>50</v>
      </c>
      <c r="D26" s="62">
        <v>7299257</v>
      </c>
      <c r="E26" s="59">
        <v>2</v>
      </c>
      <c r="F26" s="60">
        <v>2</v>
      </c>
    </row>
    <row r="27" spans="1:6" x14ac:dyDescent="0.25">
      <c r="A27" s="58" t="s">
        <v>11</v>
      </c>
      <c r="B27" s="61" t="s">
        <v>114</v>
      </c>
      <c r="C27" s="43" t="s">
        <v>50</v>
      </c>
      <c r="D27" s="62">
        <v>5184385</v>
      </c>
      <c r="E27" s="59">
        <v>6</v>
      </c>
      <c r="F27" s="60">
        <v>3</v>
      </c>
    </row>
    <row r="28" spans="1:6" x14ac:dyDescent="0.25">
      <c r="A28" s="58" t="s">
        <v>11</v>
      </c>
      <c r="B28" s="61" t="s">
        <v>111</v>
      </c>
      <c r="C28" s="43" t="s">
        <v>50</v>
      </c>
      <c r="D28" s="62">
        <v>7907684</v>
      </c>
      <c r="E28" s="59">
        <v>5</v>
      </c>
      <c r="F28" s="60">
        <v>0</v>
      </c>
    </row>
    <row r="29" spans="1:6" s="57" customFormat="1" x14ac:dyDescent="0.25">
      <c r="A29" s="58" t="s">
        <v>11</v>
      </c>
      <c r="B29" s="61" t="s">
        <v>112</v>
      </c>
      <c r="C29" s="43" t="s">
        <v>55</v>
      </c>
      <c r="D29" s="62">
        <v>5245237</v>
      </c>
      <c r="E29" s="59">
        <v>3</v>
      </c>
      <c r="F29" s="60">
        <v>0</v>
      </c>
    </row>
    <row r="30" spans="1:6" s="57" customFormat="1" x14ac:dyDescent="0.25">
      <c r="A30" s="36" t="s">
        <v>11</v>
      </c>
      <c r="B30" s="77" t="s">
        <v>144</v>
      </c>
      <c r="C30" s="77" t="s">
        <v>219</v>
      </c>
      <c r="D30" s="46">
        <v>6353601</v>
      </c>
      <c r="E30" s="79">
        <v>1</v>
      </c>
      <c r="F30" s="81">
        <v>1</v>
      </c>
    </row>
    <row r="31" spans="1:6" ht="15.75" thickBot="1" x14ac:dyDescent="0.3">
      <c r="A31" s="17" t="s">
        <v>11</v>
      </c>
      <c r="B31" s="19" t="s">
        <v>113</v>
      </c>
      <c r="C31" s="46" t="s">
        <v>55</v>
      </c>
      <c r="D31" s="19">
        <v>3183436</v>
      </c>
      <c r="E31" s="19">
        <v>3</v>
      </c>
      <c r="F31" s="70">
        <v>0</v>
      </c>
    </row>
    <row r="32" spans="1:6" ht="15.75" thickBot="1" x14ac:dyDescent="0.3">
      <c r="A32" s="71" t="s">
        <v>15</v>
      </c>
      <c r="B32" s="74"/>
      <c r="C32" s="74"/>
      <c r="D32" s="74"/>
      <c r="E32" s="25">
        <f>SUM(E2:E31)</f>
        <v>117</v>
      </c>
      <c r="F32" s="26">
        <f>SUM(F2:F31)</f>
        <v>34</v>
      </c>
    </row>
    <row r="33" spans="1:1" x14ac:dyDescent="0.25">
      <c r="A33" s="35"/>
    </row>
  </sheetData>
  <sortState ref="A2:F32">
    <sortCondition ref="B2"/>
  </sortState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rgb="FF92D050"/>
  </sheetPr>
  <dimension ref="A1:F19"/>
  <sheetViews>
    <sheetView workbookViewId="0">
      <selection activeCell="B31" sqref="B31"/>
    </sheetView>
  </sheetViews>
  <sheetFormatPr defaultRowHeight="15" x14ac:dyDescent="0.25"/>
  <cols>
    <col min="1" max="1" width="18.140625" bestFit="1" customWidth="1"/>
    <col min="2" max="2" width="53.5703125" bestFit="1" customWidth="1"/>
    <col min="3" max="3" width="64.42578125" bestFit="1" customWidth="1"/>
    <col min="5" max="5" width="20.85546875" bestFit="1" customWidth="1"/>
    <col min="6" max="6" width="16.7109375" bestFit="1" customWidth="1"/>
  </cols>
  <sheetData>
    <row r="1" spans="1:6" ht="15.75" thickBot="1" x14ac:dyDescent="0.3">
      <c r="A1" s="23" t="s">
        <v>0</v>
      </c>
      <c r="B1" s="24" t="s">
        <v>23</v>
      </c>
      <c r="C1" s="24" t="s">
        <v>24</v>
      </c>
      <c r="D1" s="25" t="s">
        <v>16</v>
      </c>
      <c r="E1" s="25" t="s">
        <v>213</v>
      </c>
      <c r="F1" s="26" t="s">
        <v>212</v>
      </c>
    </row>
    <row r="2" spans="1:6" x14ac:dyDescent="0.25">
      <c r="A2" s="1" t="s">
        <v>12</v>
      </c>
      <c r="B2" s="27" t="s">
        <v>25</v>
      </c>
      <c r="C2" s="16" t="s">
        <v>37</v>
      </c>
      <c r="D2" s="6">
        <v>2135966</v>
      </c>
      <c r="E2" s="6">
        <v>1</v>
      </c>
      <c r="F2" s="7">
        <v>1</v>
      </c>
    </row>
    <row r="3" spans="1:6" x14ac:dyDescent="0.25">
      <c r="A3" s="4" t="s">
        <v>12</v>
      </c>
      <c r="B3" s="28" t="s">
        <v>25</v>
      </c>
      <c r="C3" s="15" t="s">
        <v>44</v>
      </c>
      <c r="D3" s="5">
        <v>7051562</v>
      </c>
      <c r="E3" s="8">
        <v>4</v>
      </c>
      <c r="F3" s="9">
        <v>4</v>
      </c>
    </row>
    <row r="4" spans="1:6" x14ac:dyDescent="0.25">
      <c r="A4" s="4" t="s">
        <v>12</v>
      </c>
      <c r="B4" s="15" t="s">
        <v>26</v>
      </c>
      <c r="C4" s="15" t="s">
        <v>37</v>
      </c>
      <c r="D4" s="5">
        <v>2068891</v>
      </c>
      <c r="E4" s="8">
        <v>2</v>
      </c>
      <c r="F4" s="9">
        <v>2</v>
      </c>
    </row>
    <row r="5" spans="1:6" x14ac:dyDescent="0.25">
      <c r="A5" s="4" t="s">
        <v>12</v>
      </c>
      <c r="B5" s="15" t="s">
        <v>27</v>
      </c>
      <c r="C5" s="15" t="s">
        <v>42</v>
      </c>
      <c r="D5" s="5">
        <v>5935431</v>
      </c>
      <c r="E5" s="8">
        <v>1</v>
      </c>
      <c r="F5" s="9">
        <v>1</v>
      </c>
    </row>
    <row r="6" spans="1:6" x14ac:dyDescent="0.25">
      <c r="A6" s="4" t="s">
        <v>12</v>
      </c>
      <c r="B6" s="15" t="s">
        <v>28</v>
      </c>
      <c r="C6" s="15" t="s">
        <v>44</v>
      </c>
      <c r="D6" s="5">
        <v>3793014</v>
      </c>
      <c r="E6" s="8">
        <v>1</v>
      </c>
      <c r="F6" s="9">
        <v>1</v>
      </c>
    </row>
    <row r="7" spans="1:6" x14ac:dyDescent="0.25">
      <c r="A7" s="4" t="s">
        <v>12</v>
      </c>
      <c r="B7" s="15" t="s">
        <v>28</v>
      </c>
      <c r="C7" s="15" t="s">
        <v>37</v>
      </c>
      <c r="D7" s="5">
        <v>4410973</v>
      </c>
      <c r="E7" s="8">
        <v>2</v>
      </c>
      <c r="F7" s="9">
        <v>2</v>
      </c>
    </row>
    <row r="8" spans="1:6" x14ac:dyDescent="0.25">
      <c r="A8" s="4" t="s">
        <v>12</v>
      </c>
      <c r="B8" s="15" t="s">
        <v>27</v>
      </c>
      <c r="C8" s="15" t="s">
        <v>42</v>
      </c>
      <c r="D8" s="5">
        <v>5935431</v>
      </c>
      <c r="E8" s="8">
        <v>1</v>
      </c>
      <c r="F8" s="9">
        <v>1</v>
      </c>
    </row>
    <row r="9" spans="1:6" x14ac:dyDescent="0.25">
      <c r="A9" s="4" t="s">
        <v>12</v>
      </c>
      <c r="B9" s="15" t="s">
        <v>27</v>
      </c>
      <c r="C9" s="15" t="s">
        <v>42</v>
      </c>
      <c r="D9" s="5">
        <v>7255944</v>
      </c>
      <c r="E9" s="8">
        <v>2</v>
      </c>
      <c r="F9" s="9">
        <v>1</v>
      </c>
    </row>
    <row r="10" spans="1:6" x14ac:dyDescent="0.25">
      <c r="A10" s="4" t="s">
        <v>12</v>
      </c>
      <c r="B10" s="15" t="s">
        <v>27</v>
      </c>
      <c r="C10" s="15" t="s">
        <v>37</v>
      </c>
      <c r="D10" s="5">
        <v>6916747</v>
      </c>
      <c r="E10" s="8">
        <v>2</v>
      </c>
      <c r="F10" s="9">
        <v>1</v>
      </c>
    </row>
    <row r="11" spans="1:6" x14ac:dyDescent="0.25">
      <c r="A11" s="4" t="s">
        <v>12</v>
      </c>
      <c r="B11" s="15" t="s">
        <v>29</v>
      </c>
      <c r="C11" s="15" t="s">
        <v>37</v>
      </c>
      <c r="D11" s="5">
        <v>8021779</v>
      </c>
      <c r="E11" s="8">
        <v>7</v>
      </c>
      <c r="F11" s="9">
        <v>7</v>
      </c>
    </row>
    <row r="12" spans="1:6" x14ac:dyDescent="0.25">
      <c r="A12" s="4" t="s">
        <v>12</v>
      </c>
      <c r="B12" s="15" t="s">
        <v>29</v>
      </c>
      <c r="C12" s="15" t="s">
        <v>39</v>
      </c>
      <c r="D12" s="5">
        <v>900977</v>
      </c>
      <c r="E12" s="8">
        <v>2</v>
      </c>
      <c r="F12" s="9">
        <v>2</v>
      </c>
    </row>
    <row r="13" spans="1:6" x14ac:dyDescent="0.25">
      <c r="A13" s="4" t="s">
        <v>12</v>
      </c>
      <c r="B13" s="15" t="s">
        <v>30</v>
      </c>
      <c r="C13" s="15" t="s">
        <v>37</v>
      </c>
      <c r="D13" s="5">
        <v>3890327</v>
      </c>
      <c r="E13" s="8">
        <v>5</v>
      </c>
      <c r="F13" s="9">
        <v>5</v>
      </c>
    </row>
    <row r="14" spans="1:6" x14ac:dyDescent="0.25">
      <c r="A14" s="4" t="s">
        <v>12</v>
      </c>
      <c r="B14" s="15" t="s">
        <v>30</v>
      </c>
      <c r="C14" s="15" t="s">
        <v>44</v>
      </c>
      <c r="D14" s="5">
        <v>7032621</v>
      </c>
      <c r="E14" s="8">
        <v>3</v>
      </c>
      <c r="F14" s="9">
        <v>3</v>
      </c>
    </row>
    <row r="15" spans="1:6" ht="15" customHeight="1" x14ac:dyDescent="0.25">
      <c r="A15" s="4" t="s">
        <v>12</v>
      </c>
      <c r="B15" s="15" t="s">
        <v>30</v>
      </c>
      <c r="C15" s="22" t="s">
        <v>31</v>
      </c>
      <c r="D15" s="5">
        <v>1590533</v>
      </c>
      <c r="E15" s="8">
        <v>1</v>
      </c>
      <c r="F15" s="9">
        <v>1</v>
      </c>
    </row>
    <row r="16" spans="1:6" x14ac:dyDescent="0.25">
      <c r="A16" s="4" t="s">
        <v>12</v>
      </c>
      <c r="B16" s="15" t="s">
        <v>30</v>
      </c>
      <c r="C16" s="15" t="s">
        <v>42</v>
      </c>
      <c r="D16" s="5">
        <v>5655847</v>
      </c>
      <c r="E16" s="8">
        <v>1</v>
      </c>
      <c r="F16" s="9">
        <v>1</v>
      </c>
    </row>
    <row r="17" spans="1:6" x14ac:dyDescent="0.25">
      <c r="A17" s="4" t="s">
        <v>12</v>
      </c>
      <c r="B17" s="15" t="s">
        <v>32</v>
      </c>
      <c r="C17" s="15" t="s">
        <v>192</v>
      </c>
      <c r="D17" s="5">
        <v>2180193</v>
      </c>
      <c r="E17" s="8">
        <v>3</v>
      </c>
      <c r="F17" s="9">
        <v>2</v>
      </c>
    </row>
    <row r="18" spans="1:6" ht="15.75" thickBot="1" x14ac:dyDescent="0.3">
      <c r="A18" s="4" t="s">
        <v>12</v>
      </c>
      <c r="B18" s="15" t="s">
        <v>33</v>
      </c>
      <c r="C18" s="15" t="s">
        <v>44</v>
      </c>
      <c r="D18" s="5">
        <v>2862640</v>
      </c>
      <c r="E18" s="8">
        <v>1</v>
      </c>
      <c r="F18" s="9">
        <v>1</v>
      </c>
    </row>
    <row r="19" spans="1:6" ht="15.75" thickBot="1" x14ac:dyDescent="0.3">
      <c r="A19" s="10" t="s">
        <v>15</v>
      </c>
      <c r="B19" s="31"/>
      <c r="C19" s="31"/>
      <c r="D19" s="32"/>
      <c r="E19" s="25">
        <f>SUM(E2:E18)</f>
        <v>39</v>
      </c>
      <c r="F19" s="26">
        <f>SUM(F2:F18)</f>
        <v>36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92D050"/>
  </sheetPr>
  <dimension ref="A1:F11"/>
  <sheetViews>
    <sheetView workbookViewId="0">
      <selection activeCell="B31" sqref="B31"/>
    </sheetView>
  </sheetViews>
  <sheetFormatPr defaultRowHeight="15" x14ac:dyDescent="0.25"/>
  <cols>
    <col min="1" max="1" width="18.140625" bestFit="1" customWidth="1"/>
    <col min="2" max="2" width="44" bestFit="1" customWidth="1"/>
    <col min="3" max="3" width="27.140625" bestFit="1" customWidth="1"/>
    <col min="5" max="5" width="20.85546875" bestFit="1" customWidth="1"/>
    <col min="6" max="6" width="16.7109375" bestFit="1" customWidth="1"/>
  </cols>
  <sheetData>
    <row r="1" spans="1:6" ht="15.75" thickBot="1" x14ac:dyDescent="0.3">
      <c r="A1" s="23" t="s">
        <v>0</v>
      </c>
      <c r="B1" s="24" t="s">
        <v>23</v>
      </c>
      <c r="C1" s="24" t="s">
        <v>53</v>
      </c>
      <c r="D1" s="25" t="s">
        <v>16</v>
      </c>
      <c r="E1" s="25" t="s">
        <v>213</v>
      </c>
      <c r="F1" s="26" t="s">
        <v>212</v>
      </c>
    </row>
    <row r="2" spans="1:6" x14ac:dyDescent="0.25">
      <c r="A2" s="4" t="s">
        <v>13</v>
      </c>
      <c r="B2" s="6" t="s">
        <v>49</v>
      </c>
      <c r="C2" s="14" t="s">
        <v>50</v>
      </c>
      <c r="D2" s="8">
        <v>1185724</v>
      </c>
      <c r="E2" s="8">
        <v>3</v>
      </c>
      <c r="F2" s="9">
        <v>0</v>
      </c>
    </row>
    <row r="3" spans="1:6" x14ac:dyDescent="0.25">
      <c r="A3" s="2" t="s">
        <v>13</v>
      </c>
      <c r="B3" s="15" t="s">
        <v>51</v>
      </c>
      <c r="C3" s="15" t="s">
        <v>52</v>
      </c>
      <c r="D3" s="5">
        <v>6132792</v>
      </c>
      <c r="E3" s="8">
        <v>1</v>
      </c>
      <c r="F3" s="9">
        <v>0</v>
      </c>
    </row>
    <row r="4" spans="1:6" x14ac:dyDescent="0.25">
      <c r="A4" s="2" t="s">
        <v>13</v>
      </c>
      <c r="B4" s="15" t="s">
        <v>54</v>
      </c>
      <c r="C4" s="15" t="s">
        <v>50</v>
      </c>
      <c r="D4" s="5">
        <v>6222693</v>
      </c>
      <c r="E4" s="8">
        <v>2</v>
      </c>
      <c r="F4" s="9">
        <v>0</v>
      </c>
    </row>
    <row r="5" spans="1:6" x14ac:dyDescent="0.25">
      <c r="A5" s="2" t="s">
        <v>13</v>
      </c>
      <c r="B5" s="15" t="s">
        <v>54</v>
      </c>
      <c r="C5" s="15" t="s">
        <v>55</v>
      </c>
      <c r="D5" s="5">
        <v>9874994</v>
      </c>
      <c r="E5" s="8">
        <v>2</v>
      </c>
      <c r="F5" s="9">
        <v>0</v>
      </c>
    </row>
    <row r="6" spans="1:6" x14ac:dyDescent="0.25">
      <c r="A6" s="2" t="s">
        <v>13</v>
      </c>
      <c r="B6" s="15" t="s">
        <v>56</v>
      </c>
      <c r="C6" s="15" t="s">
        <v>50</v>
      </c>
      <c r="D6" s="5">
        <v>1670703</v>
      </c>
      <c r="E6" s="8">
        <v>4</v>
      </c>
      <c r="F6" s="9">
        <v>0</v>
      </c>
    </row>
    <row r="7" spans="1:6" x14ac:dyDescent="0.25">
      <c r="A7" s="2" t="s">
        <v>13</v>
      </c>
      <c r="B7" s="43" t="s">
        <v>57</v>
      </c>
      <c r="C7" s="43" t="s">
        <v>52</v>
      </c>
      <c r="D7" s="44">
        <v>1930601</v>
      </c>
      <c r="E7" s="8">
        <v>3</v>
      </c>
      <c r="F7" s="9">
        <v>4</v>
      </c>
    </row>
    <row r="8" spans="1:6" ht="15.75" thickBot="1" x14ac:dyDescent="0.3">
      <c r="A8" s="17" t="s">
        <v>13</v>
      </c>
      <c r="B8" s="45" t="s">
        <v>57</v>
      </c>
      <c r="C8" s="46" t="s">
        <v>50</v>
      </c>
      <c r="D8" s="47">
        <v>7602153</v>
      </c>
      <c r="E8" s="8">
        <v>2</v>
      </c>
      <c r="F8" s="9">
        <v>5</v>
      </c>
    </row>
    <row r="9" spans="1:6" ht="15.75" thickBot="1" x14ac:dyDescent="0.3">
      <c r="A9" s="23" t="s">
        <v>15</v>
      </c>
      <c r="B9" s="33"/>
      <c r="C9" s="33"/>
      <c r="D9" s="34"/>
      <c r="E9" s="25">
        <f>SUM(E2:E8)</f>
        <v>17</v>
      </c>
      <c r="F9" s="26">
        <f>SUM(F2:F8)</f>
        <v>9</v>
      </c>
    </row>
    <row r="11" spans="1:6" x14ac:dyDescent="0.25">
      <c r="A11" s="35"/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rgb="FF92D050"/>
  </sheetPr>
  <dimension ref="A1:F4"/>
  <sheetViews>
    <sheetView workbookViewId="0">
      <selection activeCell="B31" sqref="B31"/>
    </sheetView>
  </sheetViews>
  <sheetFormatPr defaultRowHeight="15" x14ac:dyDescent="0.25"/>
  <cols>
    <col min="1" max="1" width="18.140625" bestFit="1" customWidth="1"/>
    <col min="2" max="2" width="34.5703125" bestFit="1" customWidth="1"/>
    <col min="3" max="3" width="18" bestFit="1" customWidth="1"/>
    <col min="5" max="5" width="20.85546875" bestFit="1" customWidth="1"/>
    <col min="6" max="6" width="16.7109375" bestFit="1" customWidth="1"/>
  </cols>
  <sheetData>
    <row r="1" spans="1:6" ht="15.75" thickBot="1" x14ac:dyDescent="0.3">
      <c r="A1" s="23" t="s">
        <v>0</v>
      </c>
      <c r="B1" s="24" t="s">
        <v>23</v>
      </c>
      <c r="C1" s="24" t="s">
        <v>53</v>
      </c>
      <c r="D1" s="25" t="s">
        <v>16</v>
      </c>
      <c r="E1" s="25" t="s">
        <v>213</v>
      </c>
      <c r="F1" s="26" t="s">
        <v>212</v>
      </c>
    </row>
    <row r="2" spans="1:6" x14ac:dyDescent="0.25">
      <c r="A2" s="4" t="s">
        <v>14</v>
      </c>
      <c r="B2" s="54" t="s">
        <v>140</v>
      </c>
      <c r="C2" s="54" t="s">
        <v>37</v>
      </c>
      <c r="D2" s="56">
        <v>6376307</v>
      </c>
      <c r="E2" s="8">
        <v>6</v>
      </c>
      <c r="F2" s="9">
        <v>5</v>
      </c>
    </row>
    <row r="3" spans="1:6" ht="15.75" thickBot="1" x14ac:dyDescent="0.3">
      <c r="A3" s="4" t="s">
        <v>14</v>
      </c>
      <c r="B3" s="55" t="s">
        <v>141</v>
      </c>
      <c r="C3" s="55" t="s">
        <v>37</v>
      </c>
      <c r="D3" s="56">
        <v>8332631</v>
      </c>
      <c r="E3" s="8">
        <v>6</v>
      </c>
      <c r="F3" s="9">
        <v>5</v>
      </c>
    </row>
    <row r="4" spans="1:6" ht="15.75" thickBot="1" x14ac:dyDescent="0.3">
      <c r="A4" s="23" t="s">
        <v>15</v>
      </c>
      <c r="B4" s="33"/>
      <c r="C4" s="33"/>
      <c r="D4" s="34"/>
      <c r="E4" s="25">
        <f>SUM(E2:E3)</f>
        <v>12</v>
      </c>
      <c r="F4" s="26">
        <f>SUM(F2:F3)</f>
        <v>10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6"/>
  <sheetViews>
    <sheetView workbookViewId="0">
      <selection activeCell="C1" sqref="C1"/>
    </sheetView>
  </sheetViews>
  <sheetFormatPr defaultRowHeight="15" x14ac:dyDescent="0.25"/>
  <cols>
    <col min="1" max="1" width="18.140625" bestFit="1" customWidth="1"/>
    <col min="2" max="3" width="16.7109375" customWidth="1"/>
  </cols>
  <sheetData>
    <row r="1" spans="1:3" ht="30.75" thickBot="1" x14ac:dyDescent="0.3">
      <c r="A1" s="64" t="s">
        <v>0</v>
      </c>
      <c r="B1" s="65" t="s">
        <v>154</v>
      </c>
      <c r="C1" s="66" t="s">
        <v>214</v>
      </c>
    </row>
    <row r="2" spans="1:3" x14ac:dyDescent="0.25">
      <c r="A2" s="67" t="s">
        <v>1</v>
      </c>
      <c r="B2" s="54">
        <f>A!E37</f>
        <v>212.5</v>
      </c>
      <c r="C2" s="60">
        <f>A!F37</f>
        <v>50</v>
      </c>
    </row>
    <row r="3" spans="1:3" x14ac:dyDescent="0.25">
      <c r="A3" s="68" t="s">
        <v>2</v>
      </c>
      <c r="B3" s="61">
        <f>'C'!E3</f>
        <v>0</v>
      </c>
      <c r="C3" s="63">
        <f>'C'!F3</f>
        <v>0</v>
      </c>
    </row>
    <row r="4" spans="1:3" x14ac:dyDescent="0.25">
      <c r="A4" s="68" t="s">
        <v>3</v>
      </c>
      <c r="B4" s="61">
        <f>B!E4</f>
        <v>4</v>
      </c>
      <c r="C4" s="63">
        <f>B!F4</f>
        <v>4</v>
      </c>
    </row>
    <row r="5" spans="1:3" x14ac:dyDescent="0.25">
      <c r="A5" s="68" t="s">
        <v>4</v>
      </c>
      <c r="B5" s="61">
        <f>K!E26</f>
        <v>79</v>
      </c>
      <c r="C5" s="63">
        <f>K!F26</f>
        <v>0</v>
      </c>
    </row>
    <row r="6" spans="1:3" x14ac:dyDescent="0.25">
      <c r="A6" s="68" t="s">
        <v>5</v>
      </c>
      <c r="B6" s="61">
        <f>H!E4</f>
        <v>11</v>
      </c>
      <c r="C6" s="63">
        <f>H!F4</f>
        <v>2</v>
      </c>
    </row>
    <row r="7" spans="1:3" x14ac:dyDescent="0.25">
      <c r="A7" s="68" t="s">
        <v>6</v>
      </c>
      <c r="B7" s="61">
        <f>L!E10</f>
        <v>51</v>
      </c>
      <c r="C7" s="63">
        <f>L!F10</f>
        <v>28</v>
      </c>
    </row>
    <row r="8" spans="1:3" x14ac:dyDescent="0.25">
      <c r="A8" s="68" t="s">
        <v>8</v>
      </c>
      <c r="B8" s="61">
        <f>T!E28</f>
        <v>98</v>
      </c>
      <c r="C8" s="63">
        <f>T!F28</f>
        <v>98</v>
      </c>
    </row>
    <row r="9" spans="1:3" x14ac:dyDescent="0.25">
      <c r="A9" s="68" t="s">
        <v>7</v>
      </c>
      <c r="B9" s="61">
        <f>M!E15</f>
        <v>83</v>
      </c>
      <c r="C9" s="63">
        <f>M!F15</f>
        <v>52</v>
      </c>
    </row>
    <row r="10" spans="1:3" x14ac:dyDescent="0.25">
      <c r="A10" s="68" t="s">
        <v>9</v>
      </c>
      <c r="B10" s="61">
        <f>E!E8</f>
        <v>29</v>
      </c>
      <c r="C10" s="63">
        <f>E!F8</f>
        <v>10</v>
      </c>
    </row>
    <row r="11" spans="1:3" x14ac:dyDescent="0.25">
      <c r="A11" s="68" t="s">
        <v>10</v>
      </c>
      <c r="B11" s="61">
        <f>P!E7</f>
        <v>12</v>
      </c>
      <c r="C11" s="63">
        <f>P!F7</f>
        <v>13</v>
      </c>
    </row>
    <row r="12" spans="1:3" x14ac:dyDescent="0.25">
      <c r="A12" s="68" t="s">
        <v>11</v>
      </c>
      <c r="B12" s="61">
        <f>S!E31</f>
        <v>3</v>
      </c>
      <c r="C12" s="63">
        <f>S!F31</f>
        <v>0</v>
      </c>
    </row>
    <row r="13" spans="1:3" x14ac:dyDescent="0.25">
      <c r="A13" s="68" t="s">
        <v>12</v>
      </c>
      <c r="B13" s="61">
        <f>U!E19</f>
        <v>39</v>
      </c>
      <c r="C13" s="63">
        <f>U!F19</f>
        <v>36</v>
      </c>
    </row>
    <row r="14" spans="1:3" x14ac:dyDescent="0.25">
      <c r="A14" s="68" t="s">
        <v>13</v>
      </c>
      <c r="B14" s="61">
        <f>J!E9</f>
        <v>17</v>
      </c>
      <c r="C14" s="63">
        <f>J!F9</f>
        <v>9</v>
      </c>
    </row>
    <row r="15" spans="1:3" ht="15.75" thickBot="1" x14ac:dyDescent="0.3">
      <c r="A15" s="69" t="s">
        <v>14</v>
      </c>
      <c r="B15" s="18">
        <f>Z!E4</f>
        <v>12</v>
      </c>
      <c r="C15" s="70">
        <f>Z!F4</f>
        <v>10</v>
      </c>
    </row>
    <row r="16" spans="1:3" ht="15.75" thickBot="1" x14ac:dyDescent="0.3">
      <c r="A16" s="71" t="s">
        <v>15</v>
      </c>
      <c r="B16" s="25">
        <f>SUM(B3:B15)</f>
        <v>438</v>
      </c>
      <c r="C16" s="26">
        <f>SUM(C3:C15)</f>
        <v>262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A</vt:lpstr>
      <vt:lpstr>C</vt:lpstr>
      <vt:lpstr>B</vt:lpstr>
      <vt:lpstr>K</vt:lpstr>
      <vt:lpstr>H</vt:lpstr>
      <vt:lpstr>L</vt:lpstr>
      <vt:lpstr>Kdat</vt:lpstr>
      <vt:lpstr>T</vt:lpstr>
      <vt:lpstr>M</vt:lpstr>
      <vt:lpstr>E</vt:lpstr>
      <vt:lpstr>P</vt:lpstr>
      <vt:lpstr>S</vt:lpstr>
      <vt:lpstr>U</vt:lpstr>
      <vt:lpstr>J</vt:lpstr>
      <vt:lpstr>Z</vt:lpstr>
      <vt:lpstr>Celkem</vt:lpstr>
    </vt:vector>
  </TitlesOfParts>
  <Company>MPSV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Novotný Filip PhDr. (MPSV)</dc:creator>
  <cp:lastModifiedBy>Klinská Šárka Ing. (MPSV)</cp:lastModifiedBy>
  <cp:lastPrinted>2020-05-28T15:18:51Z</cp:lastPrinted>
  <dcterms:created xsi:type="dcterms:W3CDTF">2020-03-30T13:40:29Z</dcterms:created>
  <dcterms:modified xsi:type="dcterms:W3CDTF">2020-05-28T15:19:25Z</dcterms:modified>
</cp:coreProperties>
</file>